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X\Desktop\"/>
    </mc:Choice>
  </mc:AlternateContent>
  <bookViews>
    <workbookView xWindow="0" yWindow="0" windowWidth="20490" windowHeight="7620"/>
  </bookViews>
  <sheets>
    <sheet name="5.3_Ekonomski_profil" sheetId="2" r:id="rId1"/>
  </sheets>
  <definedNames>
    <definedName name="_xlnm.Print_Area" localSheetId="0">'5.3_Ekonomski_profil'!$A$2:$K$203</definedName>
  </definedNames>
  <calcPr calcId="162913" iterateDelta="1E-4"/>
</workbook>
</file>

<file path=xl/calcChain.xml><?xml version="1.0" encoding="utf-8"?>
<calcChain xmlns="http://schemas.openxmlformats.org/spreadsheetml/2006/main">
  <c r="C103" i="2" l="1"/>
  <c r="G81" i="2"/>
  <c r="D100" i="2" l="1"/>
  <c r="D96" i="2"/>
  <c r="D92" i="2"/>
  <c r="D103" i="2"/>
  <c r="D99" i="2"/>
  <c r="D95" i="2"/>
  <c r="D91" i="2"/>
  <c r="D102" i="2"/>
  <c r="D98" i="2"/>
  <c r="D94" i="2"/>
  <c r="D90" i="2"/>
  <c r="D101" i="2"/>
  <c r="D97" i="2"/>
  <c r="D93" i="2"/>
  <c r="C155" i="2"/>
  <c r="D154" i="2" l="1"/>
  <c r="D150" i="2"/>
  <c r="D146" i="2"/>
  <c r="D142" i="2"/>
  <c r="D138" i="2"/>
  <c r="D151" i="2"/>
  <c r="D143" i="2"/>
  <c r="D135" i="2"/>
  <c r="D153" i="2"/>
  <c r="D149" i="2"/>
  <c r="D145" i="2"/>
  <c r="D141" i="2"/>
  <c r="D137" i="2"/>
  <c r="D152" i="2"/>
  <c r="D148" i="2"/>
  <c r="D144" i="2"/>
  <c r="D140" i="2"/>
  <c r="D136" i="2"/>
  <c r="D155" i="2"/>
  <c r="D147" i="2"/>
  <c r="D139" i="2"/>
  <c r="E121" i="2"/>
  <c r="D121" i="2"/>
  <c r="E114" i="2"/>
  <c r="D114" i="2"/>
  <c r="G84" i="2" l="1"/>
  <c r="C85" i="2" s="1"/>
  <c r="F82" i="2" l="1"/>
  <c r="E82" i="2"/>
  <c r="D82" i="2"/>
  <c r="G82" i="2"/>
  <c r="C82" i="2"/>
  <c r="D85" i="2"/>
  <c r="E85" i="2"/>
  <c r="F85" i="2"/>
</calcChain>
</file>

<file path=xl/sharedStrings.xml><?xml version="1.0" encoding="utf-8"?>
<sst xmlns="http://schemas.openxmlformats.org/spreadsheetml/2006/main" count="271" uniqueCount="251">
  <si>
    <t>Opština/Grad</t>
  </si>
  <si>
    <t>Broj stanovnika</t>
  </si>
  <si>
    <t xml:space="preserve">Površina </t>
  </si>
  <si>
    <t>Broj preduzetnika</t>
  </si>
  <si>
    <t>Poljoprivreda</t>
  </si>
  <si>
    <t>Industrija</t>
  </si>
  <si>
    <t>Usluge</t>
  </si>
  <si>
    <t>Broj zaposlenih</t>
  </si>
  <si>
    <t>18-35</t>
  </si>
  <si>
    <t>36-45</t>
  </si>
  <si>
    <t>46-55</t>
  </si>
  <si>
    <t>56-65</t>
  </si>
  <si>
    <t>preko 65</t>
  </si>
  <si>
    <t>Velika</t>
  </si>
  <si>
    <t>Srednja</t>
  </si>
  <si>
    <t>Mala</t>
  </si>
  <si>
    <t>UKUPNO</t>
  </si>
  <si>
    <t>Investicije privatnog sektora</t>
  </si>
  <si>
    <t>Naziv kompanije</t>
  </si>
  <si>
    <t>Zemlja porekla</t>
  </si>
  <si>
    <t>Tip investicije (greenfield, brownfield, ostalo)</t>
  </si>
  <si>
    <t>Ukupno planirano novih zaposlenih</t>
  </si>
  <si>
    <t>Ukupno zaposleno do danas</t>
  </si>
  <si>
    <t>Datum potpisivanja ugovora o prodaji ili zakupu zemljišta/objekta</t>
  </si>
  <si>
    <t>Vrednost realizovanih investicija do danas (EUR)</t>
  </si>
  <si>
    <t>Ukupna planirana vrednost investicije (EUR)</t>
  </si>
  <si>
    <t>Iznos sredstava namenjenih lokalnom ekonomskom razvoju</t>
  </si>
  <si>
    <t>Autoputevi</t>
  </si>
  <si>
    <t>Glavni putevi</t>
  </si>
  <si>
    <t>Železničke linije</t>
  </si>
  <si>
    <t>Luke</t>
  </si>
  <si>
    <t>Aerodromi</t>
  </si>
  <si>
    <t>Adresa</t>
  </si>
  <si>
    <t>E-mail</t>
  </si>
  <si>
    <t>Website</t>
  </si>
  <si>
    <t>Facebook</t>
  </si>
  <si>
    <t>Telefon, Fax</t>
  </si>
  <si>
    <t>Pozicija</t>
  </si>
  <si>
    <t>Struktura vlasništva</t>
  </si>
  <si>
    <t>Infrastruktura</t>
  </si>
  <si>
    <t>Električna energija</t>
  </si>
  <si>
    <t>Lokalni</t>
  </si>
  <si>
    <t>Državni</t>
  </si>
  <si>
    <t>PDV</t>
  </si>
  <si>
    <t>Porez na dobit preduzeća</t>
  </si>
  <si>
    <t>Porez na dohodak</t>
  </si>
  <si>
    <t>Podsticaji za investitore</t>
  </si>
  <si>
    <t>Relevantne škole i fakulteti (u radijusu od 100km)</t>
  </si>
  <si>
    <t>Izgrađeni objekti na lokaciji</t>
  </si>
  <si>
    <t>Ostali troškovi ulaganja</t>
  </si>
  <si>
    <t>Porezi</t>
  </si>
  <si>
    <t>Domaći/strani investitor</t>
  </si>
  <si>
    <t>Javne usluge</t>
  </si>
  <si>
    <t>Lokacija</t>
  </si>
  <si>
    <t>Industrijska zona</t>
  </si>
  <si>
    <t>Ime i prezime</t>
  </si>
  <si>
    <t>Kontakt telefon</t>
  </si>
  <si>
    <t>E-mail adresa</t>
  </si>
  <si>
    <t>Naziv</t>
  </si>
  <si>
    <t>Podaci</t>
  </si>
  <si>
    <t>ODGOVORONO LICE ZA UNOS PODATAKA</t>
  </si>
  <si>
    <t>OSNOVNI PODACI O OPŠTINI/GRADU</t>
  </si>
  <si>
    <t>UDALJENOST OD GRADOVA</t>
  </si>
  <si>
    <t>UDALJENOST OD NAJBLIŽIH GRANIČNIH PRELAZA</t>
  </si>
  <si>
    <t>SAOBRAĆAJNE VEZE</t>
  </si>
  <si>
    <t>LJUDSKI RESURSI</t>
  </si>
  <si>
    <t>Zaposleni</t>
  </si>
  <si>
    <t>Nezaposleni</t>
  </si>
  <si>
    <t>PRIVREDA</t>
  </si>
  <si>
    <t>STRUKTURA PRIVREDE</t>
  </si>
  <si>
    <t>sektori</t>
  </si>
  <si>
    <t>veličina</t>
  </si>
  <si>
    <t xml:space="preserve">Grane/djelatnosti koje grad/opština smatra prioritetnima sa razvoj zajednice </t>
  </si>
  <si>
    <t>Pretežna djelatnost</t>
  </si>
  <si>
    <t>Veličina i namjena lokacije</t>
  </si>
  <si>
    <t>Cijena i vrsta otkupa zemljišta</t>
  </si>
  <si>
    <t>Datum ažuriranja podataka</t>
  </si>
  <si>
    <t>Vesna Đukanović</t>
  </si>
  <si>
    <t>052/720-466</t>
  </si>
  <si>
    <t xml:space="preserve">vesna.djukanovic@opstina-novigrad.com </t>
  </si>
  <si>
    <t>470 km²</t>
  </si>
  <si>
    <t>Petra Kočića 2, 79220 Novi Grad</t>
  </si>
  <si>
    <t>Tel: +387 52 720-900; Fax: +387 52 720-901</t>
  </si>
  <si>
    <t>nacelnik@opstina-novigrad.com</t>
  </si>
  <si>
    <t>www.opstina-novigrad.com</t>
  </si>
  <si>
    <t>https://www.facebook.com/opstinanovi.grad</t>
  </si>
  <si>
    <t>1.094 km</t>
  </si>
  <si>
    <t>1.317 km</t>
  </si>
  <si>
    <t>770 km</t>
  </si>
  <si>
    <t>758 km</t>
  </si>
  <si>
    <t>990 km</t>
  </si>
  <si>
    <t>28 km</t>
  </si>
  <si>
    <t>Opština Novi Grad se nalazi na magistralnim putevima M14 (dionica Kozarska Dubica-Kostajnica-Novi Grad-Bihać) i M4  (dionica Novi Grad-Prijedor-Banja Luka</t>
  </si>
  <si>
    <t xml:space="preserve">Novi Grad je željeznički čvor sa pravcima: Banja Luka i Bihać (BiH) i Zagreb (HR)
Granični prelaz za željeznički saobraćaj za međunarodni promet putnika, vozila i robe: Dobrljin (BiH)-Volinja (HR)  udaljen 15 km
</t>
  </si>
  <si>
    <t xml:space="preserve">Mikro </t>
  </si>
  <si>
    <t>Trgovina na veliko i na malo; popravka motornih vozila i motocikala</t>
  </si>
  <si>
    <t>Djelatnosti pružanja smještaj, pripreme i posluživanja hrane; hotelijerstvo i ugostiteljstvo</t>
  </si>
  <si>
    <t>Prerađivačka industrija</t>
  </si>
  <si>
    <t>Ostale uslužne djelatnosti</t>
  </si>
  <si>
    <t>Saobraćaj i skladištenje</t>
  </si>
  <si>
    <t>Građevinarstvo</t>
  </si>
  <si>
    <t>Stručne, naučne i tehničke djelatnosti</t>
  </si>
  <si>
    <t>Poljoprivreda, šumarstvo i ribolov</t>
  </si>
  <si>
    <t>Obrazovanje</t>
  </si>
  <si>
    <t>Informacije i komunikacije</t>
  </si>
  <si>
    <t>Administrativne i pomoćne uslužne djelatnosti</t>
  </si>
  <si>
    <t>Poslovanje nekretninama</t>
  </si>
  <si>
    <t>Umjetnost, zabava i rekreacija</t>
  </si>
  <si>
    <t>NKV</t>
  </si>
  <si>
    <t>PK/NSS</t>
  </si>
  <si>
    <t>KV</t>
  </si>
  <si>
    <t>SSS</t>
  </si>
  <si>
    <t xml:space="preserve"> VKV </t>
  </si>
  <si>
    <t xml:space="preserve">VŠS 
</t>
  </si>
  <si>
    <t xml:space="preserve">VSS 
</t>
  </si>
  <si>
    <t>Djelatnost pružanja smještaja, pripreme i posluživanja hrane, hotelijerstvo i ugostiteljstvo</t>
  </si>
  <si>
    <t xml:space="preserve">Djelatnost zdravstvene zaštite i socijalnog rada </t>
  </si>
  <si>
    <t>Javna uprava i odbrana; obavezno socijalno osiguranje</t>
  </si>
  <si>
    <t xml:space="preserve">Snabdjevanje vodom; kanalizacija, upravljanje otpadom i sanacija (remedijacije) životne sredine  </t>
  </si>
  <si>
    <t>Vađenje rude i kamena</t>
  </si>
  <si>
    <t>Proizvodnja i snabdjevanje električnom energijom; gasom, parom i klimatizacija</t>
  </si>
  <si>
    <t>Proizvodnja tekstila i odjeće- tekstilna industrija</t>
  </si>
  <si>
    <t>Prerada drveta i proizvoda od drveta i pluta, proizvodnja namještaja- drvoprerađivačka industrija</t>
  </si>
  <si>
    <t>,,ELA TEXTILE" d.o.o. Gradiška, Nova Topola, PJ Knitwear, Novi Grad</t>
  </si>
  <si>
    <t>Proizvodnja pletenih i kukičanih čarapa</t>
  </si>
  <si>
    <t>,,Market AS“ d.o.o.- PJ ,,Maloprodaja 22 DRAGSTOR“ Novi Grad</t>
  </si>
  <si>
    <t>Trgovina na malo u nespecijalizovanim prodavnicama pretežno prehrambenim proizvodima, pićima i duvanskim proizvodima</t>
  </si>
  <si>
    <t>Strani</t>
  </si>
  <si>
    <t>Luksemburg</t>
  </si>
  <si>
    <t>Domaći</t>
  </si>
  <si>
    <t>BiH</t>
  </si>
  <si>
    <t>brownfield</t>
  </si>
  <si>
    <t>Industrijska zona Poljavnice</t>
  </si>
  <si>
    <t xml:space="preserve">750.000 m², namjena za izgradnju / industrijsku upotrebu </t>
  </si>
  <si>
    <t>Industrijska zona Poljavnice je udaljena 3km od željezničke stanice i carinskog terminala u Novom Gradu, a udaljenost od željezničkog graničnog prelaza Dobrljin je 15 km.</t>
  </si>
  <si>
    <t>Privredni subjekti koji posluju u Industrijskoj zoni imaju ukupno 30 objekata od čega je 19 proizvodnih hala ukupne površine od oko 31.000,00 m2, 2 skladišta površine 620,00 m2 i 1 upravna zgrada površine 1.000,00 m2. Opština Novi Grad ne posjeduje vlastite objekte u zoni.</t>
  </si>
  <si>
    <t xml:space="preserve">2,66 % Opštinska i 97,34 % Privatno </t>
  </si>
  <si>
    <t>Pristupni put - da, voda - djelimično (samo u starom dijelu Industrijske zone), kanalizacija - ne, visokonaponska el. energija - da, gas - ne, telekomunikacije - da</t>
  </si>
  <si>
    <t xml:space="preserve"> 3 KM/m² ili 1,53€/ m², kupovina </t>
  </si>
  <si>
    <t xml:space="preserve"> Viša (zimska) sezona-0,0247 - 0,1058 EUR/ kWh, Niža (ljetna) sezona -0,0247 - 0,0814 EUR/ kWh</t>
  </si>
  <si>
    <t>0,18 EUR po m2 korisne površine</t>
  </si>
  <si>
    <t>Stopa nezaposlenosti po godinama (nezaposleni/radna snaga x 100)</t>
  </si>
  <si>
    <t>Voda i kanalizacija za poslovne subjekte</t>
  </si>
  <si>
    <t>Proizvodnja i distribucija vode 1,17 EUR /m3, Odvodnja otpadnih voda 0,57 EUR /m3, Fiksna cijena distribucije vode 2,56 EUR/mjesečno, Doprinos na iskorištenu vodu: 0,003 EUR/ m3, Doprinos za zagađenu vodu: 0,02 EUR/ m3, PDV-17%</t>
  </si>
  <si>
    <t>Odvoz otpada za poslovne subjekte</t>
  </si>
  <si>
    <r>
      <t xml:space="preserve">Komunalne usluge </t>
    </r>
    <r>
      <rPr>
        <b/>
        <sz val="11"/>
        <color theme="0"/>
        <rFont val="Calibri"/>
        <family val="2"/>
        <scheme val="minor"/>
      </rPr>
      <t xml:space="preserve">(kompletan cjenovnik dostupan na: www.opstina-novigrad.com/storage/Cijene-komunalnih-usluga-2024.pdf) </t>
    </r>
  </si>
  <si>
    <r>
      <t>(</t>
    </r>
    <r>
      <rPr>
        <b/>
        <sz val="12"/>
        <color theme="1"/>
        <rFont val="Calibri"/>
        <family val="2"/>
        <scheme val="minor"/>
      </rPr>
      <t>Pregled finansijske i nefinansijske podrške</t>
    </r>
    <r>
      <rPr>
        <sz val="12"/>
        <color theme="1"/>
        <rFont val="Calibri"/>
        <family val="2"/>
        <scheme val="minor"/>
      </rPr>
      <t xml:space="preserve"> dostupan na: www.opstina-novigrad.com/finansijska-i-nefinansijska-podrska)</t>
    </r>
  </si>
  <si>
    <r>
      <t>(</t>
    </r>
    <r>
      <rPr>
        <b/>
        <sz val="11"/>
        <rFont val="Calibri"/>
        <family val="2"/>
        <scheme val="minor"/>
      </rPr>
      <t>Informacije o Industrijskoj zoni sa uputstvima u vezi gradnje i troškova investiranja</t>
    </r>
    <r>
      <rPr>
        <sz val="11"/>
        <rFont val="Calibri"/>
        <family val="2"/>
        <scheme val="minor"/>
      </rPr>
      <t xml:space="preserve"> dostupne na: www.opstina-novigrad.com/invest/investicione-lokacije)</t>
    </r>
  </si>
  <si>
    <t>Finansijske djelatnosti i djelatnosti osiguranja</t>
  </si>
  <si>
    <t>Neusklađena šifra KD</t>
  </si>
  <si>
    <t>UKUPNO:</t>
  </si>
  <si>
    <t>Izvor podataka: Poreska uprava RS</t>
  </si>
  <si>
    <r>
      <rPr>
        <b/>
        <sz val="11"/>
        <color theme="1"/>
        <rFont val="Calibri"/>
        <family val="2"/>
        <scheme val="minor"/>
      </rPr>
      <t xml:space="preserve">(Katalog troškova poslovanja na području opštine Novi Grad </t>
    </r>
    <r>
      <rPr>
        <sz val="11"/>
        <color theme="1"/>
        <rFont val="Calibri"/>
        <family val="2"/>
        <scheme val="minor"/>
      </rPr>
      <t>dostupan na: https://www.opstina-novigrad.com/wp-content/uploads/Troskovi-poslovanja-na-podrucju-opstine-Novi-Grad-1.pdf</t>
    </r>
  </si>
  <si>
    <r>
      <t>(</t>
    </r>
    <r>
      <rPr>
        <b/>
        <sz val="11"/>
        <color theme="1"/>
        <rFont val="Calibri"/>
        <family val="2"/>
        <scheme val="minor"/>
      </rPr>
      <t>Kompletan cjenovnik dostupan na</t>
    </r>
    <r>
      <rPr>
        <sz val="11"/>
        <color theme="1"/>
        <rFont val="Calibri"/>
        <family val="2"/>
        <scheme val="minor"/>
      </rPr>
      <t xml:space="preserve">: https://www.opstina-novigrad.com/wp-content/uploads/Cijene-komunalnih-usluga-2024.pdf) </t>
    </r>
  </si>
  <si>
    <r>
      <rPr>
        <sz val="16"/>
        <rFont val="Calibri"/>
        <family val="2"/>
      </rPr>
      <t>Aerodrom Banja Luka - 110 km</t>
    </r>
    <r>
      <rPr>
        <sz val="16"/>
        <color indexed="8"/>
        <rFont val="Calibri"/>
        <family val="2"/>
      </rPr>
      <t>; Aerodrom Sarajevo - 300 km; Aerodrom Zagreb - 112 km; Aerodrom Beograd - 353 km; Aerodrom Skoplje - 780 km</t>
    </r>
  </si>
  <si>
    <t xml:space="preserve">EKONOMSKI PROFIL ZAJEDNICE </t>
  </si>
  <si>
    <t>380km</t>
  </si>
  <si>
    <t>440 km</t>
  </si>
  <si>
    <t>720 km</t>
  </si>
  <si>
    <t>Istanbul (Turska)</t>
  </si>
  <si>
    <t>Milano (Italija)</t>
  </si>
  <si>
    <t>Sofija (Bugarska)</t>
  </si>
  <si>
    <t>Solun (Grčka)</t>
  </si>
  <si>
    <t>Beč (Austrija)</t>
  </si>
  <si>
    <t>Zagreb (Hrvatska)</t>
  </si>
  <si>
    <t>Podgorica (Crna Gora)</t>
  </si>
  <si>
    <t xml:space="preserve">Beograd (Srbija) </t>
  </si>
  <si>
    <t>Berlin (Njemačka)</t>
  </si>
  <si>
    <t xml:space="preserve">Budimpešta (Mađarska) </t>
  </si>
  <si>
    <t>Minhen (Njemačka)</t>
  </si>
  <si>
    <t>Sarajevo (BiH)</t>
  </si>
  <si>
    <t>320 km</t>
  </si>
  <si>
    <t>Skoplje (Sjeverna Makedonija)</t>
  </si>
  <si>
    <t>430 km</t>
  </si>
  <si>
    <t>135 km</t>
  </si>
  <si>
    <t>Ljubljana (Slovenija)</t>
  </si>
  <si>
    <t>315 km</t>
  </si>
  <si>
    <t>550 km</t>
  </si>
  <si>
    <t>660 km</t>
  </si>
  <si>
    <t>Atina (Grčka)</t>
  </si>
  <si>
    <t>1.300 km</t>
  </si>
  <si>
    <t>49 km</t>
  </si>
  <si>
    <t>64 km</t>
  </si>
  <si>
    <t>76 km</t>
  </si>
  <si>
    <t>80 km</t>
  </si>
  <si>
    <t>16 km</t>
  </si>
  <si>
    <t>GRANIČNI PRELAZI PREMA HRVATSKOJ</t>
  </si>
  <si>
    <t>GRANIČNI PRELAZI PREMA  SRBIJI</t>
  </si>
  <si>
    <t>GRANIČNI PRELAZI PREMA  CRNOJ GORI</t>
  </si>
  <si>
    <t>305 km</t>
  </si>
  <si>
    <t>287 km</t>
  </si>
  <si>
    <t>356 km</t>
  </si>
  <si>
    <t>300 km</t>
  </si>
  <si>
    <t>Ukupno</t>
  </si>
  <si>
    <t>%</t>
  </si>
  <si>
    <t xml:space="preserve">Luka Šamac (rijeka Sava) – udaljena 215 km; 
Luka Brčko (rijeka Sava) – udaljena 257 km;
Luka Rijeka (HR) – udaljena 236 km; 
Split (HR) – udaljena 268 km
Ploče (HR) – udaljena 370 km
</t>
  </si>
  <si>
    <t>Opština Novi Grad</t>
  </si>
  <si>
    <t>90 km</t>
  </si>
  <si>
    <t xml:space="preserve">Opština Novi Grad se nalazi u blizini autoputeva Banja Luka-Gradiška (udaljenost 90 km), Banja Luka-Doboj (udaljenost 90 km) i Zagreb-Beograd (udaljenost Gradina-Jasenovac  64 km). Opština Novi Grad je udaljena 196 km od budućeg transnacionalnog autoputa Koridor 5C koji povezuje Mađarsku, Hrvatsku i Bosnu i Hercegovinu (od Budimpešte, preko Osijeka i Sarajeva  do luke Ploče). Takođe, u Republici srpskoj je 2021.godine ozvaničena izgradnja autoputa  Banja Luka – Prijedor – Novi Grad, odnosno 1. faza izgradnje na dionici od Banjaluke do Prijedora, a završetak ove dionice se očekuje u prolјeće 2026. godine. Po završetku prve faze, realizovaće se i druga faza  auto-puta, na dionici Prijedor – Novi Grad u dužini od oko 23 km.  
</t>
  </si>
  <si>
    <t>Izvor podataka: APIF, sektorske analize</t>
  </si>
  <si>
    <t>,,ADRI COMPANY“ d.o.o. Novi Grad</t>
  </si>
  <si>
    <t>Proizvodnja ostalih proizvoda od drveta, proizvodnja predmeta od pluta, slame i pletarskih materijala</t>
  </si>
  <si>
    <t>Avgust 2023.g.</t>
  </si>
  <si>
    <t>Oktobar 2022.g.</t>
  </si>
  <si>
    <t>Decembar 2021.g.</t>
  </si>
  <si>
    <r>
      <rPr>
        <b/>
        <sz val="16"/>
        <rFont val="Calibri"/>
        <family val="2"/>
        <scheme val="minor"/>
      </rPr>
      <t xml:space="preserve"> Novi Grad (BiH) -Dvor (HR)</t>
    </r>
    <r>
      <rPr>
        <sz val="16"/>
        <rFont val="Calibri"/>
        <family val="2"/>
        <scheme val="minor"/>
      </rPr>
      <t xml:space="preserve">-međunarodni granični prelaz za putnički promet u drumskom saobraćaju </t>
    </r>
  </si>
  <si>
    <r>
      <rPr>
        <b/>
        <sz val="16"/>
        <color theme="1"/>
        <rFont val="Calibri"/>
        <family val="2"/>
        <scheme val="minor"/>
      </rPr>
      <t>Kostajnica (BiH)- Hrvatska Kostajnica (HR</t>
    </r>
    <r>
      <rPr>
        <sz val="16"/>
        <color theme="1"/>
        <rFont val="Calibri"/>
        <family val="2"/>
        <scheme val="minor"/>
      </rPr>
      <t xml:space="preserve">)-međunarodni granični prelaz za putnički promet u drumskom saobraćaju </t>
    </r>
  </si>
  <si>
    <r>
      <rPr>
        <b/>
        <sz val="16"/>
        <color theme="1"/>
        <rFont val="Calibri"/>
        <family val="2"/>
        <scheme val="minor"/>
      </rPr>
      <t>Kozarska Dubica(BiH)- Hrvatska Dubica (HR)</t>
    </r>
    <r>
      <rPr>
        <sz val="16"/>
        <color theme="1"/>
        <rFont val="Calibri"/>
        <family val="2"/>
        <scheme val="minor"/>
      </rPr>
      <t xml:space="preserve">-međunarodni granični prelaz za putnički promet u drumskom saobraćaju </t>
    </r>
  </si>
  <si>
    <r>
      <rPr>
        <b/>
        <sz val="16"/>
        <color theme="1"/>
        <rFont val="Calibri"/>
        <family val="2"/>
        <scheme val="minor"/>
      </rPr>
      <t>Gradina (BiH) - Jasenovac (HR)</t>
    </r>
    <r>
      <rPr>
        <sz val="16"/>
        <color theme="1"/>
        <rFont val="Calibri"/>
        <family val="2"/>
        <scheme val="minor"/>
      </rPr>
      <t xml:space="preserve">-međunarodni granični prelaz za drumski promet putnika i roba  na kojima se izvoze, uvoze i prevoze sve vrste roba, osim roba koje podliježu inspekcijskom nadzoru i roba na koje se plaćaju akcize </t>
    </r>
  </si>
  <si>
    <r>
      <rPr>
        <b/>
        <sz val="16"/>
        <color theme="1"/>
        <rFont val="Calibri"/>
        <family val="2"/>
        <scheme val="minor"/>
      </rPr>
      <t>Gradiška (BiH)- Stara Gradiška (HR)</t>
    </r>
    <r>
      <rPr>
        <sz val="16"/>
        <color theme="1"/>
        <rFont val="Calibri"/>
        <family val="2"/>
        <scheme val="minor"/>
      </rPr>
      <t>-međunarodni granični prelaz za drumski promet putnika i roba</t>
    </r>
  </si>
  <si>
    <r>
      <rPr>
        <b/>
        <sz val="16"/>
        <color theme="1"/>
        <rFont val="Calibri"/>
        <family val="2"/>
        <scheme val="minor"/>
      </rPr>
      <t>Izačić (BiH) - Ličko Petrovo Selo (HR)</t>
    </r>
    <r>
      <rPr>
        <sz val="16"/>
        <color theme="1"/>
        <rFont val="Calibri"/>
        <family val="2"/>
        <scheme val="minor"/>
      </rPr>
      <t>-međunarodni granični prelaz za drumski promet putnika i roba</t>
    </r>
  </si>
  <si>
    <r>
      <rPr>
        <b/>
        <sz val="16"/>
        <color theme="1"/>
        <rFont val="Calibri"/>
        <family val="2"/>
        <scheme val="minor"/>
      </rPr>
      <t>Ripač(BiH)-Užljebić (HR)</t>
    </r>
    <r>
      <rPr>
        <sz val="16"/>
        <color theme="1"/>
        <rFont val="Calibri"/>
        <family val="2"/>
        <scheme val="minor"/>
      </rPr>
      <t xml:space="preserve">-međunarodni granični prelaz za putnički promet u drumskom saobraćaju </t>
    </r>
  </si>
  <si>
    <r>
      <rPr>
        <b/>
        <sz val="16"/>
        <color theme="1"/>
        <rFont val="Calibri"/>
        <family val="2"/>
        <scheme val="minor"/>
      </rPr>
      <t>Dobrljin (BiH)-Volinja (HR)-</t>
    </r>
    <r>
      <rPr>
        <sz val="16"/>
        <color theme="1"/>
        <rFont val="Calibri"/>
        <family val="2"/>
        <scheme val="minor"/>
      </rPr>
      <t>međunarodni granični prelaz za  za promet putnika i roba  u željezničkom saobraćaju</t>
    </r>
  </si>
  <si>
    <r>
      <rPr>
        <b/>
        <sz val="16"/>
        <color theme="1"/>
        <rFont val="Calibri"/>
        <family val="2"/>
        <scheme val="minor"/>
      </rPr>
      <t>Rača (BiH) - Sremska Rača (SR)</t>
    </r>
    <r>
      <rPr>
        <sz val="16"/>
        <color theme="1"/>
        <rFont val="Calibri"/>
        <family val="2"/>
        <scheme val="minor"/>
      </rPr>
      <t>-međunarodni granični prelaz za drumski promet putnika i roba</t>
    </r>
  </si>
  <si>
    <r>
      <rPr>
        <b/>
        <sz val="16"/>
        <color theme="1"/>
        <rFont val="Calibri"/>
        <family val="2"/>
        <scheme val="minor"/>
      </rPr>
      <t>Karakaj (BiH)- Mali Zvornik (SR)</t>
    </r>
    <r>
      <rPr>
        <sz val="16"/>
        <color theme="1"/>
        <rFont val="Calibri"/>
        <family val="2"/>
        <scheme val="minor"/>
      </rPr>
      <t>-međunarodni granični prelaz za drumski promet putnika i roba</t>
    </r>
  </si>
  <si>
    <r>
      <rPr>
        <b/>
        <sz val="16"/>
        <color theme="1"/>
        <rFont val="Calibri"/>
        <family val="2"/>
        <scheme val="minor"/>
      </rPr>
      <t>Hum (BiH) - Šćepan polje (CG)</t>
    </r>
    <r>
      <rPr>
        <sz val="16"/>
        <color theme="1"/>
        <rFont val="Calibri"/>
        <family val="2"/>
        <scheme val="minor"/>
      </rPr>
      <t>-međunarodni granični prelaz za drumski promet putnika i roba</t>
    </r>
  </si>
  <si>
    <r>
      <rPr>
        <b/>
        <sz val="16"/>
        <color theme="1"/>
        <rFont val="Calibri"/>
        <family val="2"/>
        <scheme val="minor"/>
      </rPr>
      <t>Klobuk (BiH) - Ilino Brdo (CG)</t>
    </r>
    <r>
      <rPr>
        <sz val="16"/>
        <color theme="1"/>
        <rFont val="Calibri"/>
        <family val="2"/>
        <scheme val="minor"/>
      </rPr>
      <t>-međunarodni granični prelaz za drumski promet putnika i roba</t>
    </r>
  </si>
  <si>
    <r>
      <t xml:space="preserve">Gimnazija ,,Petar Kočić" Novi Grad, Srednjoškolski centar ,,Đuro Radmanović" Novi Grad, Srednjoškolski centar ,,Nikola Tesla" Kozarska Dubica", Srednjoškolski centar Kostajnica, Gimnazija ,,Sveti Sava" Prijedor, Elektrotehnička škola Prijedor, Mašinska škola Prijedor, Poljoprivredno-prehrambena škola Prijedor, Ugostiteljsko-ekonomska škola Prijedor, Srednjoškolski centar Prijedor Prijedor, Muzička škola ,,Savo Balaban" Prijedor, Specijalna osnovna i srednja škola ,,Đorđe Natošević" Prijedor, Gimnazija Banja Luka, Građevinska škola Banja Luka, Ekonomska škola Banja Luka, Elektrotehnička škola ,,Nikola Tesla" Banja Luka, Tehnička škola Banja Luka, Medicinska škola Banja Luka, Poljoprivredna škola Banja Luka, Tehnološka škola Banja Luka, Ugostiteljsko-trgovinsko-turistička škola Banja Luka, Škola učenika u privredi Banja Luka, Muzička škola ,,Vlado Milošević" Banja Luka, Opća gimnazija katoličkog školskog centra u Banjoj Luci, Srednjoškolski centar ,,Ljubiša Mladenović" Banja Luka, Srednjoškolski centar ,,Gemit-Apeiron" Banja Luka, Srednjoškolski centar ,,Gaudeamus" Banja Luka; </t>
    </r>
    <r>
      <rPr>
        <b/>
        <sz val="16"/>
        <color indexed="8"/>
        <rFont val="Calibri"/>
        <family val="2"/>
      </rPr>
      <t>Visokoškolske ustanove:</t>
    </r>
    <r>
      <rPr>
        <sz val="16"/>
        <color indexed="8"/>
        <rFont val="Calibri"/>
        <family val="2"/>
      </rPr>
      <t xml:space="preserve"> Univerzitet Banja Luka, Univerzitet Sinergija, Panevropski univerzitet Apeiron, Nezavisni univerzitet Banja Luka, Univerzitet za poslovni inženjering i menadžment, Univerzitet za poslovne studije.</t>
    </r>
  </si>
  <si>
    <t>Broj nezaposlenih po godinama, na dan 31.12.                                                           (Izvor: Republički zavod za zapošljavanje RS)</t>
  </si>
  <si>
    <t>Stopa zaposlenosti u opštini - po godinama (zaposleni/radna snaga x 100)</t>
  </si>
  <si>
    <t xml:space="preserve">Broj zaposlenih u opštini - po godinama, na dan 31.12.    (Izvor: Poreska uprava RS) </t>
  </si>
  <si>
    <r>
      <t xml:space="preserve">Subvencije za samozapošljavanje i zapošljavanje kod poslodavaca lica iz utvrđene ciljne grupe (Vlada Republike Srpske putem kredita Svjetske banke i sopstvenim učešćem kroz Zavod za zapošljavanje Republike Srpske i Jedinicu za koordinaciju projekata Ministarstva zdravlja i socijalne zaštite Republike Srpske);Subvencije za obuku, dokvalifikaciju i prekvalifikaciju i poboljšanje mobilnosti radne snage (Vlada Republike Srpske putem kredita Svjetske banke i sopstvenim učešćem kroz Zavod za zapošljavanje Republike Srpske i Jedinicu za koordinaciju projekata Ministarstva zdravlja i socijalne zaštite Republike Srpske); Subvencije za zapošljavanje pripravnika sa visokom i višom stručnom spremom; </t>
    </r>
    <r>
      <rPr>
        <sz val="16"/>
        <rFont val="Calibri"/>
        <family val="2"/>
      </rPr>
      <t xml:space="preserve">Subvencija-povrat uplaćenih poreza i doprinosa za novo zapošljavanje radnika (Zavod za zapošljavanje Republike Srpske i Ministarstvo rada i boračko-invalidske zaštite); Podsticaji u poljoprivrednu proizvodnju,  Subvencije za podršku investicionim projektima, odnosno direktnim (investicionim) ulaganjima; Subvencija za povećanje plate radnika; Subvencija za digitalnu transformaciju malih i srednjih preduzeća (Ministarstvo privrede i preduzetništva);  Krediti za preduzetnike i preduzeća IRBRS. </t>
    </r>
  </si>
  <si>
    <r>
      <rPr>
        <b/>
        <sz val="16"/>
        <color theme="1"/>
        <rFont val="Calibri"/>
        <family val="2"/>
        <scheme val="minor"/>
      </rPr>
      <t>21.902</t>
    </r>
    <r>
      <rPr>
        <sz val="16"/>
        <color theme="1"/>
        <rFont val="Calibri"/>
        <family val="2"/>
        <scheme val="minor"/>
      </rPr>
      <t xml:space="preserve"> (Procjena Republičkog zavoda za statistiku RS za 2024.g.)</t>
    </r>
  </si>
  <si>
    <t>Iznos budzeta za posljednju godinu</t>
  </si>
  <si>
    <r>
      <rPr>
        <b/>
        <sz val="16"/>
        <color rgb="FF000000"/>
        <rFont val="Calibri"/>
        <family val="2"/>
      </rPr>
      <t>9.685.016,63 EUR</t>
    </r>
    <r>
      <rPr>
        <sz val="16"/>
        <color rgb="FF000000"/>
        <rFont val="Calibri"/>
        <family val="2"/>
      </rPr>
      <t xml:space="preserve"> (ostvarena bužetska sredstva za 2024.g.)</t>
    </r>
  </si>
  <si>
    <r>
      <rPr>
        <b/>
        <sz val="16"/>
        <color theme="1"/>
        <rFont val="Calibri"/>
        <family val="2"/>
        <scheme val="minor"/>
      </rPr>
      <t>1.774.464,56 EUR</t>
    </r>
    <r>
      <rPr>
        <sz val="16"/>
        <color theme="1"/>
        <rFont val="Calibri"/>
        <family val="2"/>
        <scheme val="minor"/>
      </rPr>
      <t xml:space="preserve"> (Godišnji izvještaj o realizaciji projekata ekonomskog razvoja za 2024.g.)</t>
    </r>
  </si>
  <si>
    <t>Broj privrednih društava po sektorima (za 2024. godinu, izvor: APIF)</t>
  </si>
  <si>
    <t>Procenat privrednih društava po sektorima (za 2024.godinu, izvor: APIF)</t>
  </si>
  <si>
    <t>Broj privrednih društava po veličini (za 2024. godinu, izvor: APIF)</t>
  </si>
  <si>
    <t>Procenat privrednih društava po veličini (za 2024. godinu, izvor: APIF)</t>
  </si>
  <si>
    <t>Broj preduzetnika po najznačajnijim djelatnostima na dan 31.12.2024.godine (Izvor: Baza preduzetnika)</t>
  </si>
  <si>
    <t>Obrazovna struktura zaposlenih (za 2024. godinu, izvor: Poreska uprava RS)</t>
  </si>
  <si>
    <r>
      <t>Na području opštine Novi Grad, ukupan broj zaposlenih lica na kraju 2024.godine iznosio je 3.650 lica. Od ukupnog broja zaposlenih 1.834 ili 50,3% je ženska radna snaga.  Obrazovna struktura zaposlenih:</t>
    </r>
    <r>
      <rPr>
        <b/>
        <sz val="16"/>
        <color theme="1"/>
        <rFont val="Calibri"/>
        <family val="2"/>
        <scheme val="minor"/>
      </rPr>
      <t xml:space="preserve">  Srednja stručna sprema</t>
    </r>
    <r>
      <rPr>
        <sz val="16"/>
        <color theme="1"/>
        <rFont val="Calibri"/>
        <family val="2"/>
        <scheme val="minor"/>
      </rPr>
      <t xml:space="preserve"> (SSS): 1.980 (54,25%), </t>
    </r>
    <r>
      <rPr>
        <b/>
        <sz val="16"/>
        <color theme="1"/>
        <rFont val="Calibri"/>
        <family val="2"/>
        <scheme val="minor"/>
      </rPr>
      <t>visoka stručna sprema</t>
    </r>
    <r>
      <rPr>
        <sz val="16"/>
        <color theme="1"/>
        <rFont val="Calibri"/>
        <family val="2"/>
        <scheme val="minor"/>
      </rPr>
      <t xml:space="preserve"> (VSS):700 (19,18%), </t>
    </r>
    <r>
      <rPr>
        <b/>
        <sz val="16"/>
        <color theme="1"/>
        <rFont val="Calibri"/>
        <family val="2"/>
        <scheme val="minor"/>
      </rPr>
      <t>kvalifikovani radnici</t>
    </r>
    <r>
      <rPr>
        <sz val="16"/>
        <color theme="1"/>
        <rFont val="Calibri"/>
        <family val="2"/>
        <scheme val="minor"/>
      </rPr>
      <t xml:space="preserve"> (KV): 489 (13,40%), </t>
    </r>
    <r>
      <rPr>
        <b/>
        <sz val="16"/>
        <color theme="1"/>
        <rFont val="Calibri"/>
        <family val="2"/>
        <scheme val="minor"/>
      </rPr>
      <t>nekvalifikovani radnici</t>
    </r>
    <r>
      <rPr>
        <sz val="16"/>
        <color theme="1"/>
        <rFont val="Calibri"/>
        <family val="2"/>
        <scheme val="minor"/>
      </rPr>
      <t xml:space="preserve"> (NK): 158 (4,33%), </t>
    </r>
    <r>
      <rPr>
        <b/>
        <sz val="16"/>
        <color theme="1"/>
        <rFont val="Calibri"/>
        <family val="2"/>
        <scheme val="minor"/>
      </rPr>
      <t>viša stručna sprema</t>
    </r>
    <r>
      <rPr>
        <sz val="16"/>
        <color theme="1"/>
        <rFont val="Calibri"/>
        <family val="2"/>
        <scheme val="minor"/>
      </rPr>
      <t xml:space="preserve"> (VŠS): 113 (3,10%), </t>
    </r>
    <r>
      <rPr>
        <b/>
        <sz val="16"/>
        <color theme="1"/>
        <rFont val="Calibri"/>
        <family val="2"/>
        <scheme val="minor"/>
      </rPr>
      <t>niža stručna sprema</t>
    </r>
    <r>
      <rPr>
        <sz val="16"/>
        <color theme="1"/>
        <rFont val="Calibri"/>
        <family val="2"/>
        <scheme val="minor"/>
      </rPr>
      <t xml:space="preserve"> (NSS): 102 (2,79%),</t>
    </r>
    <r>
      <rPr>
        <b/>
        <sz val="16"/>
        <color theme="1"/>
        <rFont val="Calibri"/>
        <family val="2"/>
        <scheme val="minor"/>
      </rPr>
      <t xml:space="preserve"> polukvalifikovani radnici</t>
    </r>
    <r>
      <rPr>
        <sz val="16"/>
        <color theme="1"/>
        <rFont val="Calibri"/>
        <family val="2"/>
        <scheme val="minor"/>
      </rPr>
      <t xml:space="preserve"> (PK): 75 (2,05%), </t>
    </r>
    <r>
      <rPr>
        <b/>
        <sz val="16"/>
        <color theme="1"/>
        <rFont val="Calibri"/>
        <family val="2"/>
        <scheme val="minor"/>
      </rPr>
      <t xml:space="preserve">visokokvalifikovani radnici </t>
    </r>
    <r>
      <rPr>
        <sz val="16"/>
        <color theme="1"/>
        <rFont val="Calibri"/>
        <family val="2"/>
        <scheme val="minor"/>
      </rPr>
      <t xml:space="preserve">(VKV): 23 (0,63%), </t>
    </r>
    <r>
      <rPr>
        <b/>
        <sz val="16"/>
        <color theme="1"/>
        <rFont val="Calibri"/>
        <family val="2"/>
        <scheme val="minor"/>
      </rPr>
      <t>doktori</t>
    </r>
    <r>
      <rPr>
        <sz val="16"/>
        <color theme="1"/>
        <rFont val="Calibri"/>
        <family val="2"/>
        <scheme val="minor"/>
      </rPr>
      <t xml:space="preserve"> (DR): 4 (0,11%), </t>
    </r>
    <r>
      <rPr>
        <b/>
        <sz val="16"/>
        <color theme="1"/>
        <rFont val="Calibri"/>
        <family val="2"/>
        <scheme val="minor"/>
      </rPr>
      <t>magistri</t>
    </r>
    <r>
      <rPr>
        <sz val="16"/>
        <color theme="1"/>
        <rFont val="Calibri"/>
        <family val="2"/>
        <scheme val="minor"/>
      </rPr>
      <t xml:space="preserve"> (MR):3 (0,08%), </t>
    </r>
    <r>
      <rPr>
        <b/>
        <sz val="16"/>
        <color theme="1"/>
        <rFont val="Calibri"/>
        <family val="2"/>
        <scheme val="minor"/>
      </rPr>
      <t>neunesena stručna sprema</t>
    </r>
    <r>
      <rPr>
        <sz val="16"/>
        <color theme="1"/>
        <rFont val="Calibri"/>
        <family val="2"/>
        <scheme val="minor"/>
      </rPr>
      <t>: 3 (0,08%)</t>
    </r>
  </si>
  <si>
    <t>85,52%</t>
  </si>
  <si>
    <t xml:space="preserve">Prosječna neto zarada po zaposlenom - po godinama (izvor:  Područna privredna komora Banjaluka, "Privredna kretanja 2024") </t>
  </si>
  <si>
    <t>649,88 EUR</t>
  </si>
  <si>
    <t>585.96 EUR</t>
  </si>
  <si>
    <t>518,47 EUR</t>
  </si>
  <si>
    <t>14,47%</t>
  </si>
  <si>
    <t>Broj nezaposlenih osoba prema starosnoj strukturi 
(registrovanih na tržištu rada dana 31.12.2024.g., izvor: Republički zavod za zapošljavanje RS)</t>
  </si>
  <si>
    <t>Broj nezaposlenih osoba prema stepenu stručnog obrazovanja
(registrovanih na tržištu rada dana 31.12.2024.g., izvor: Republički zavod za zapošljavanje RS)</t>
  </si>
  <si>
    <t>Grane privrede sa najviše zaposlenih na dan 31.12.2024.g.</t>
  </si>
  <si>
    <r>
      <t xml:space="preserve">U tekstilnom sektoru djeluje 15 poslovnih subjekata koji zapošljavaju 345 radnika. Tekstilni sektor je izvozno orjentisan i više od trećine od ukupne proizvodnje plasira se na strano tržište. 28,32% ukupnog izvoza opštine čini izvoz tekstila i tekstilnih proizvoda,obuće, šešira i sl. Najznačajniji izvozni Partneri u izvozu u 2024.g.  bili su: Hrvatska, Nјemačka, Italija i Slovenija.Ukupan prihod privrednih društava u oblasti tekstilnog sektora u 2024.g.  iznosi 4.688.219,08 EUR, što čini 2,5% ukupnih prihoda privrednih društava i 17% prihoda prerađivačke industrije. Najveći prihod generišu 3 preduzeća (83,6% od ukupnih  prihoda tekstilne industrije) i to: "Firecat" doo (bivši "Smart Textiles“ d.o.o)  (proizvodnja radne odjeće), ,,Sana Elvis” A.D (proizvodnja rublja) i ,,Vastil” D.O.O (proizvodnja ostale spoljašnje odjeće). </t>
    </r>
    <r>
      <rPr>
        <b/>
        <sz val="16"/>
        <color theme="1"/>
        <rFont val="Calibri"/>
        <family val="2"/>
        <scheme val="minor"/>
      </rPr>
      <t>Analiza tekstilnog sektora u Novom Gradu za 2024.g.</t>
    </r>
    <r>
      <rPr>
        <sz val="16"/>
        <color theme="1"/>
        <rFont val="Calibri"/>
        <family val="2"/>
        <scheme val="minor"/>
      </rPr>
      <t xml:space="preserve"> dostupna je na: https://www.opstina-novigrad.com/wp-content/uploads/Analiza-tekstilnog-sektora-u-Novom-Gradu-za-2024.godinu.pdf         </t>
    </r>
  </si>
  <si>
    <t>Prehrambena industrija i poljoprivreda</t>
  </si>
  <si>
    <t>Trgovina, turizam i ugostiteljstvo</t>
  </si>
  <si>
    <r>
      <rPr>
        <b/>
        <sz val="16"/>
        <color theme="1"/>
        <rFont val="Calibri"/>
        <family val="2"/>
        <scheme val="minor"/>
      </rPr>
      <t>Ratarska i povrtarska proizvodnja</t>
    </r>
    <r>
      <rPr>
        <sz val="16"/>
        <color theme="1"/>
        <rFont val="Calibri"/>
        <family val="2"/>
        <scheme val="minor"/>
      </rPr>
      <t xml:space="preserve"> je zastuplјena na oko 9.500 ha, a najzastuplјenija kultura je kukuruz sa površinom od oko 2.500 ha, ječam i zob sa 600 ha, pšenica 500 ha, tritikal 400 ha, te stočno krmno bilјe na oko 5.500 ha. Povrće je zasijano na oko 1.500 ha. Najzastuplјenije kulture koje se uzgajaju na
otvorenom su paprika, pasulј, kupusnjače, luk, krastavac, dinje, lubenice i krompir. Proizvodnja u plastenicima koja se nalazi u sistemu opštinskih podsticaja zastuplјena je na površini od 12.875,50 m2 kod 38 proizvođača. </t>
    </r>
    <r>
      <rPr>
        <b/>
        <sz val="16"/>
        <color theme="1"/>
        <rFont val="Calibri"/>
        <family val="2"/>
        <scheme val="minor"/>
      </rPr>
      <t>Voćarska proizvodnja</t>
    </r>
    <r>
      <rPr>
        <sz val="16"/>
        <color theme="1"/>
        <rFont val="Calibri"/>
        <family val="2"/>
        <scheme val="minor"/>
      </rPr>
      <t xml:space="preserve">: na području opštine Novi Grad procjenjena površina intezivnih zasada jabučastog voća je oko 18 ha (jabuka 10 ha i kruška 8 ha), a od koštičavog voća zastuplјena je šlјiva na 4,3 ha. Od jezgrastog voća na lјesku se odnosi 10 ha i orah 2 ha. Što se tiče jagodičastog voća saradnju sa firmom Prijedorčanka a.d. ostvarila su četiri proizvođača jagode. Od bobičastog voća interesantan je zasad aronije površine 3,6 ha, koji je sertifikovan kao organska proizvodnja, kao i zasad borovnice površine 0,2 ha. Pored Prijedorčanke a.d., firma „Unagro“ d.o.o. podigla je hladnjaču u Dobrlјinu za skladištenje i čuvanje voća kapaciteta 750 tona (pet komora po 150 tona). </t>
    </r>
    <r>
      <rPr>
        <b/>
        <sz val="16"/>
        <color theme="1"/>
        <rFont val="Calibri"/>
        <family val="2"/>
        <scheme val="minor"/>
      </rPr>
      <t>Stočarska proizvodnja:</t>
    </r>
    <r>
      <rPr>
        <sz val="16"/>
        <color theme="1"/>
        <rFont val="Calibri"/>
        <family val="2"/>
        <scheme val="minor"/>
      </rPr>
      <t xml:space="preserve"> najveći udio u prihodima polјoprivrednih gazdinstava ima proizvodnja mlijeka. Proizvodnja mlijeka se razvija prije svega zahvalјujući postojanju otkuplјivača i podsticajnim mjerama. U proteklom periodu od ekstenzivne proizvodnje i malih porodičnih farmi nastale su specijalizovane farme za proizvodnju sirovog mlijeka. Godišnje se na području opštine proizvede preko 4 mil. litara mlijeka. </t>
    </r>
    <r>
      <rPr>
        <b/>
        <sz val="16"/>
        <color theme="1"/>
        <rFont val="Calibri"/>
        <family val="2"/>
        <scheme val="minor"/>
      </rPr>
      <t>Pčelarstvo</t>
    </r>
    <r>
      <rPr>
        <sz val="16"/>
        <color theme="1"/>
        <rFont val="Calibri"/>
        <family val="2"/>
        <scheme val="minor"/>
      </rPr>
      <t xml:space="preserve"> je jedna od najperspektivnijih grana polјoprivrede naše opštine s obzirom da klimatski i geografski uslovi opštine pogoduju organizovanju i razvoju pčelarstva. U evidenciji pčelara i pčelinjaka evidentirano je 73 pčelara i 3.836 košnica. Procjenjuje sa da prosječna godišnja proizvodnja meda na području opštine iznosi oko 40–50 tona. </t>
    </r>
    <r>
      <rPr>
        <b/>
        <sz val="16"/>
        <color theme="1"/>
        <rFont val="Calibri"/>
        <family val="2"/>
        <scheme val="minor"/>
      </rPr>
      <t>U prehrambenoj industriji je  u 2024. godini je poslovalo 14 poslovnih subjekata</t>
    </r>
    <r>
      <rPr>
        <sz val="16"/>
        <color theme="1"/>
        <rFont val="Calibri"/>
        <family val="2"/>
        <scheme val="minor"/>
      </rPr>
      <t xml:space="preserve"> sa 136 radnika i ukupnim prihodom od 12.294.473,89 EUR. Po broju zaposlenih, učešće ovog sektora u ukupnom broju zaposlenih u privrednim društvima iznosio je 3,71 %. Po ostvarenom prihodu, učešće ovog sektora u ukupnom poslovanju iznosilo je 6,66 %.  Najveće preduzeće prehrambene industrije je DOO „COMP-ASTOR“ Novi Grad, koje je osnovano 1996. godine, a bavi se  proizvodnjom stočne hrane. Fabrika stočne hrane preduzeća DOO „COMP-ASTOR“ Novi Grad je moderno opremljena, kapaciteta oko 10 000 t/god, a uvedeni su i HACCP i ISO9001:2008 standardi.</t>
    </r>
    <r>
      <rPr>
        <b/>
        <sz val="16"/>
        <color theme="1"/>
        <rFont val="Calibri"/>
        <family val="2"/>
        <scheme val="minor"/>
      </rPr>
      <t>Analiza prehrambenog sektora u Novom Gradu za 2024.g</t>
    </r>
    <r>
      <rPr>
        <sz val="16"/>
        <color theme="1"/>
        <rFont val="Calibri"/>
        <family val="2"/>
        <scheme val="minor"/>
      </rPr>
      <t xml:space="preserve"> dostupna je na:https://www.opstina-novigrad.com/wp-content/uploads/Analiza-prehrambenog-sektora-u-Novom-Gradu-za-2024.godinu.pdf. </t>
    </r>
    <r>
      <rPr>
        <b/>
        <sz val="16"/>
        <color theme="1"/>
        <rFont val="Calibri"/>
        <family val="2"/>
        <scheme val="minor"/>
      </rPr>
      <t/>
    </r>
  </si>
  <si>
    <r>
      <t xml:space="preserve">Drvoprerađivačka industrija ima ima veliki potencijal, jer skoro je 40% ili 18.663 ha opštine pod šumom, što ujedno ukazuje i na veliki potencijal eksploatacije. Opština Novi Grad se može smatrati centrom izrade i plasmana pčelarske opreme SZ BiH, jer u Novom Gradu djeluje preko 15, uglavnom izvozno orjentisanih, firmi u ovoj oblasti. U ovom sektoru djeluje 28 poslovnih subjekata sa 254 radnika. Prihodi drvoprerađivačke idustrije su 2024.godine iznosili 9.046.996, 57 EUR, što čini 5% ukupnih prihoda privrednih društava i  trećinu prihoda prerađivačke industrije.  37,42% ukupnog izvoza opštine čini izvoz drveta, drvnih proizvoda i sl.  Novi Grad se ističe i kao regionalni centar za izradu i izvoz pčelarske opreme, sa preko 15 aktivnih firmi koje svoje proizvode plasiraju na domaće i strano tržište.  Najveći prihod generišu 3 preduzeća (60% od ukupnih prihoda drvoprerađivačke industrije) i to:"bioConcept" d.o.o. Novi Grad-fabrika peleta, LIGNO-PROGRES d.o.o. Novi Grad- specijalizovana je za lijepljenje bukvinih ploča i izradu namještaja od punog drveta po mjeri i narudžbi, “BRAĆA STJEPANOVIĆ” d.o.o. Novi Grad - proizvodnja rezane građe, friza i elemenata od drveta, trgovina na veliko i malo i međunarodni transport. </t>
    </r>
    <r>
      <rPr>
        <b/>
        <sz val="16"/>
        <color theme="1"/>
        <rFont val="Calibri"/>
        <family val="2"/>
        <scheme val="minor"/>
      </rPr>
      <t xml:space="preserve">Analiza drvoprerađivačkog sektora u Novom Gradu za 2024.g. </t>
    </r>
    <r>
      <rPr>
        <sz val="16"/>
        <color theme="1"/>
        <rFont val="Calibri"/>
        <family val="2"/>
        <scheme val="minor"/>
      </rPr>
      <t>dostupna je na: https://www.opstina-novigrad.com/storage/Analiza-drvopreradjivackog-sektora-za-2024.-godinu.pdf</t>
    </r>
  </si>
  <si>
    <r>
      <t xml:space="preserve">Ukupan broj smještajnih kapaciteta u vlasništvu fizičkih lica, na kraju 2024. godine iznosio je 212 ležaja u 40 objekata (8 soba za iznajmljivanje, 18 apartmana, 14 kuća za odmor). Motelski smještajni kapaciteti (Motel „Arena“ i Motel „New Sanatron“) raspolažu sa ukupno 52 ležaja.  Ukupan broj dolazaka turista iznosi 524 (268 domaćih i 256 stranih turista), dok broj noćenja iznosi 1.488 (517 domaćih turista i 971 stranih turista). U području I-Djelatnost pružanja smještaja, pripreme i posluživanja hrane; hotelijerstvo i ugostitelјstvo, na području opštine djeluju 2 privredna društva čija je pretežna djelatnost priprema i posluživanje hrane i pića, te 101 ugostitelјska radnja.  </t>
    </r>
    <r>
      <rPr>
        <b/>
        <sz val="16"/>
        <color theme="1"/>
        <rFont val="Calibri"/>
        <family val="2"/>
        <scheme val="minor"/>
      </rPr>
      <t>U sektoru trgovine u 2024. godini je poslovalo</t>
    </r>
    <r>
      <rPr>
        <sz val="16"/>
        <color theme="1"/>
        <rFont val="Calibri"/>
        <family val="2"/>
        <scheme val="minor"/>
      </rPr>
      <t xml:space="preserve">  161 poslovni subjekat   sa 848 radnika i ukupnim prihodom od 130.140.929,83 EUR. Po broju zaposlenih, učešće ovog sektora u ukupnom broju zaposlenih u privrednim društvima iznosio je 31,72%. Po ostvarenom prihodu, učešće ovog sektora u ukupn om prihodu iznosilo je 70,45%.Najznačajnija privredna društva u oblasti trgovine su „INTERPROMET” d.o.o. Novi Grad, ZUApoteke “B PHARM”, „FELIX TRADE“ d.o.o., ,,ABI“ d.o.o. Suhača, Novi Grad i „EURO FANY“ d.o.o. Novi Grad. Ova privredna društva sa 123.558.378,04 EUR učestvuju sa 94,94% u ukupnom prihodu sektora trgovine. </t>
    </r>
    <r>
      <rPr>
        <b/>
        <sz val="16"/>
        <color theme="1"/>
        <rFont val="Calibri"/>
        <family val="2"/>
        <scheme val="minor"/>
      </rPr>
      <t xml:space="preserve">Analiza sektora trgovine za 2024.godinu dostupna je </t>
    </r>
    <r>
      <rPr>
        <sz val="16"/>
        <color theme="1"/>
        <rFont val="Calibri"/>
        <family val="2"/>
        <scheme val="minor"/>
      </rPr>
      <t xml:space="preserve">na https://www.opstina-novigrad.com/storage/Analiza-sektora-trgovine-za-2024.-godinu.pdf </t>
    </r>
  </si>
  <si>
    <r>
      <rPr>
        <b/>
        <sz val="16"/>
        <rFont val="Calibri"/>
        <family val="2"/>
        <scheme val="minor"/>
      </rPr>
      <t xml:space="preserve">LOKACIJSKI USLOVI: </t>
    </r>
    <r>
      <rPr>
        <sz val="16"/>
        <rFont val="Calibri"/>
        <family val="2"/>
        <scheme val="minor"/>
      </rPr>
      <t xml:space="preserve">Administrativna taksa na Zahtjev za izdavanje izvoda iz prostorno –planske dokumentacije-10,22 EUR, Administrativna taksa na Zahtjev za izdavanje lokacijskih uslova-10,22 EUR, Urbanističko tehnički uslovi -Od 178,80 EUR, Troškovi izrade Lokacijskih uslova (troškovi vođenja upravnog postupkaizlazak na teren)-od 10,22-15,33 EUR, Administrativna taksa na Zahtjev za izdavanje vodnih smjernica –ukoliko je potrebno-35,76 EUR za nadležnost JU „Vode Srpske“, 25,54 EUR za nadležnost Opštine Novi Grad, Prethodna procjena uticaja na životnu sredinu (PUŽS)- republička adminustrativna taksa – ukoliko je potrebno-25,54 EUR. </t>
    </r>
    <r>
      <rPr>
        <b/>
        <sz val="16"/>
        <rFont val="Calibri"/>
        <family val="2"/>
        <scheme val="minor"/>
      </rPr>
      <t>GRAĐEVINSKA DOZVOLA</t>
    </r>
    <r>
      <rPr>
        <sz val="16"/>
        <rFont val="Calibri"/>
        <family val="2"/>
        <scheme val="minor"/>
      </rPr>
      <t xml:space="preserve">:  Administrativna taksa na Zahtjev za izdavanje građevinske dozvole: Od 17,88-2.554,23 EUR, Izrada tehničke dokumentacije - po m2 objekta koji se gradi-Od 6,13-10,22 EUR  po m2, Revizija tehničke dokumentacije-0,51 EUR  po m2, Izdavanje izvoda iz javne evidencije o nepokretnostima-Od 7,66-15,33 EUR, Naknada za troškove uređenja gradskog građevinskog zemljišta- VI zona-1,9 2EUR /m2 korisne površine,Jednokratna renta - VI zona- 3,07  EUR/ m2 korisne površine ,Administrativna taksa na Zahtjev za izdavanje Rješenja o vodnoj saglasnosti (ukoliko je potrebno)- 51,08 EUR, Protivpožarna saglasnost na tehničku dokumentaciju-51,08-102,17 EUR, Izdavanje elektroenergetske saglasnosti za projektovanje i priklјučenje na distributivnu mrežu -19,95-101,27 EUR, Doprinos za katastar-0,3% od predračunske vrijednosti građevinskih radova, Administrativna taksa na Zahtjev za iskolčavanje objekta-15,33 EUR,Troškovi iskolčavanja objekta od strane ovlaštene geodetske ustanove- Od 153,25-306,51 EUR,  Izrada studije uticaja na životnu sredinu (ukoliko je potrebno)-Od 2.554,23 EUR, Republička administrativna taksa na zahtjev za donošenje rješenja o odobravanju studije uticaja na životnu sredinu (ukoliko je potrebno)-510,85 EUR, </t>
    </r>
    <r>
      <rPr>
        <b/>
        <sz val="16"/>
        <rFont val="Calibri"/>
        <family val="2"/>
        <scheme val="minor"/>
      </rPr>
      <t>EKOLOŠKA DOZVOLA</t>
    </r>
    <r>
      <rPr>
        <sz val="16"/>
        <rFont val="Calibri"/>
        <family val="2"/>
        <scheme val="minor"/>
      </rPr>
      <t xml:space="preserve">: Administrativna taksa na Zahtjev za prihvatanje Plana aktivnosti-25,54 EUR,Administrativna taksa na Zahtjev za izdavanje ekološke dozvole- 51,08 EUR, </t>
    </r>
    <r>
      <rPr>
        <b/>
        <sz val="16"/>
        <rFont val="Calibri"/>
        <family val="2"/>
        <scheme val="minor"/>
      </rPr>
      <t>UPOTREBNA DOZVOLA:</t>
    </r>
    <r>
      <rPr>
        <sz val="16"/>
        <rFont val="Calibri"/>
        <family val="2"/>
        <scheme val="minor"/>
      </rPr>
      <t>Administrativna taksa na Zahtjev za tehnički pregled i izdavanje odobrenja za upotrebu objekta-51,08 EUR, Naknada za tehnički pregled objekta-Od 61,30- 434,22 EUR, UKNJIŽBA OBJEKTA: Troškovi za uknjižbu/uplanu objekta-229,88 EUR,</t>
    </r>
    <r>
      <rPr>
        <b/>
        <sz val="16"/>
        <rFont val="Calibri"/>
        <family val="2"/>
        <scheme val="minor"/>
      </rPr>
      <t>REGISTRACIJA PRIVREDNOG DRUŠTVA:</t>
    </r>
    <r>
      <rPr>
        <sz val="16"/>
        <rFont val="Calibri"/>
        <family val="2"/>
        <scheme val="minor"/>
      </rPr>
      <t xml:space="preserve"> 81,32 EUR + fiskalizacija 510,85 EUR, </t>
    </r>
    <r>
      <rPr>
        <b/>
        <sz val="16"/>
        <rFont val="Calibri"/>
        <family val="2"/>
        <scheme val="minor"/>
      </rPr>
      <t>REGISTRACIJA SAMOSTALNOG PREDUZETNIKA:</t>
    </r>
    <r>
      <rPr>
        <sz val="16"/>
        <rFont val="Calibri"/>
        <family val="2"/>
        <scheme val="minor"/>
      </rPr>
      <t xml:space="preserve"> 25,55 EUR
</t>
    </r>
  </si>
  <si>
    <t>02.06.2025.</t>
  </si>
  <si>
    <r>
      <rPr>
        <b/>
        <sz val="16"/>
        <rFont val="Calibri"/>
        <family val="2"/>
      </rPr>
      <t>Program podsticaja za mala i srednja preduzeća:</t>
    </r>
    <r>
      <rPr>
        <sz val="16"/>
        <rFont val="Calibri"/>
        <family val="2"/>
      </rPr>
      <t xml:space="preserve">  Pravilnik o uslovima i načinu ostvarivanja novčanih podsticaja za unapređenje poslovanja malih i srednjih preduzeća (,,Službeni glasnik opštine Novi Grad", broj 5/22), Pravilnik o uslovima i načinu ostvarivanja novčanih podsticaja za podršku novoosnovanih privrednih društava i preduzetnika (,,Službeni glasnik Opštine Novi Grad", broj 5/23), Pravilnik o uslovima i načinu ostvarivanja podsticajnih sredstava za samozapošlјavanje („Sl. glasnik opštine Novi Grad“, br. 10/18); Program podrške marginalizovanim grupama žena i drugih pripadnika marginalizovanih grupa (Odluka o kriterijima, načinu i postupku raspodjele sredstava iz fonda za razvoj poslovnih ideja marginalizovanih grupa žena i pripadnika drugih marginalizovanih grupa  koje se finansiraju i sufinansiraju sredstvima budžeta opštine Novi Grad i USAID Programa podrške marginalizovanim grupama); </t>
    </r>
    <r>
      <rPr>
        <b/>
        <sz val="16"/>
        <rFont val="Calibri"/>
        <family val="2"/>
      </rPr>
      <t>Olakšice za privredne subjekte:</t>
    </r>
    <r>
      <rPr>
        <sz val="16"/>
        <rFont val="Calibri"/>
        <family val="2"/>
      </rPr>
      <t xml:space="preserve">   Oslobađanje plaćanja poreza na nepokretnosti za obavljanje deficitarnih proizvodno-zanatskih djelatnosti na području opštine Novi Grad; Oslobađanje plaćanja poreza na nepokretnosti za preduzeća koja se bave proizvodnom djelatnošću, </t>
    </r>
    <r>
      <rPr>
        <b/>
        <sz val="16"/>
        <rFont val="Calibri"/>
        <family val="2"/>
      </rPr>
      <t>Podsticaji u poljoprivredi</t>
    </r>
    <r>
      <rPr>
        <sz val="16"/>
        <rFont val="Calibri"/>
        <family val="2"/>
      </rPr>
      <t>: Pravilnik o podsticajima u poljoprivrednoj proizvodnji (Sl. Glasnik opštine Novi Grad 6/24).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</si>
</sst>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quot;KM&quot;;[Red]\-#,##0\ &quot;KM&quot;"/>
    <numFmt numFmtId="165" formatCode="#,##0.00\ &quot;KM&quot;;[Red]\-#,##0.00\ &quot;KM&quot;"/>
    <numFmt numFmtId="166" formatCode="_-* #,##0_-;\-* #,##0_-;_-* &quot;-&quot;_-;_-@_-"/>
    <numFmt numFmtId="167" formatCode="[$€-2]\ #,##0.00"/>
  </numFmts>
  <fonts count="37" x14ac:knownFonts="1">
    <font>
      <sz val="11"/>
      <color theme="1"/>
      <name val="Calibri"/>
      <family val="2"/>
      <scheme val="minor"/>
    </font>
    <font>
      <b/>
      <sz val="12"/>
      <color rgb="FFFF0000"/>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i/>
      <sz val="12"/>
      <color theme="1"/>
      <name val="Calibri"/>
      <family val="2"/>
      <scheme val="minor"/>
    </font>
    <font>
      <b/>
      <sz val="16"/>
      <color theme="0"/>
      <name val="Calibri"/>
      <family val="2"/>
      <scheme val="minor"/>
    </font>
    <font>
      <b/>
      <sz val="12"/>
      <color theme="1"/>
      <name val="Calibri"/>
      <family val="2"/>
      <charset val="238"/>
      <scheme val="minor"/>
    </font>
    <font>
      <b/>
      <sz val="16"/>
      <color theme="0"/>
      <name val="Calibri"/>
      <family val="2"/>
      <charset val="238"/>
      <scheme val="minor"/>
    </font>
    <font>
      <u/>
      <sz val="11"/>
      <color theme="10"/>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font>
    <font>
      <b/>
      <sz val="11"/>
      <color theme="0"/>
      <name val="Calibri"/>
      <family val="2"/>
      <scheme val="minor"/>
    </font>
    <font>
      <i/>
      <sz val="10"/>
      <color theme="1"/>
      <name val="Calibri"/>
      <family val="2"/>
      <scheme val="minor"/>
    </font>
    <font>
      <sz val="16"/>
      <color theme="1"/>
      <name val="Calibri"/>
      <family val="2"/>
      <scheme val="minor"/>
    </font>
    <font>
      <u/>
      <sz val="16"/>
      <color theme="10"/>
      <name val="Calibri"/>
      <family val="2"/>
      <scheme val="minor"/>
    </font>
    <font>
      <b/>
      <sz val="16"/>
      <color theme="1"/>
      <name val="Calibri"/>
      <family val="2"/>
      <scheme val="minor"/>
    </font>
    <font>
      <sz val="16"/>
      <color rgb="FF000000"/>
      <name val="Calibri"/>
      <family val="2"/>
    </font>
    <font>
      <b/>
      <sz val="16"/>
      <color rgb="FF000000"/>
      <name val="Calibri"/>
      <family val="2"/>
    </font>
    <font>
      <sz val="16"/>
      <name val="Calibri"/>
      <family val="2"/>
      <scheme val="minor"/>
    </font>
    <font>
      <sz val="16"/>
      <color theme="1"/>
      <name val="Calibri"/>
      <family val="2"/>
    </font>
    <font>
      <sz val="16"/>
      <name val="Calibri"/>
      <family val="2"/>
    </font>
    <font>
      <sz val="16"/>
      <color indexed="8"/>
      <name val="Calibri"/>
      <family val="2"/>
    </font>
    <font>
      <b/>
      <sz val="36"/>
      <color theme="0"/>
      <name val="Calibri"/>
      <family val="2"/>
      <scheme val="minor"/>
    </font>
    <font>
      <b/>
      <sz val="18"/>
      <color theme="1"/>
      <name val="Calibri"/>
      <family val="2"/>
      <scheme val="minor"/>
    </font>
    <font>
      <sz val="16"/>
      <color theme="1"/>
      <name val="Calibri"/>
      <family val="2"/>
      <charset val="238"/>
      <scheme val="minor"/>
    </font>
    <font>
      <b/>
      <sz val="16"/>
      <name val="Calibri"/>
      <family val="2"/>
      <scheme val="minor"/>
    </font>
    <font>
      <b/>
      <sz val="16"/>
      <color theme="1"/>
      <name val="Calibri"/>
      <family val="2"/>
      <charset val="238"/>
      <scheme val="minor"/>
    </font>
    <font>
      <sz val="16"/>
      <color rgb="FF000000"/>
      <name val="Calibri"/>
      <family val="2"/>
      <scheme val="minor"/>
    </font>
    <font>
      <b/>
      <sz val="16"/>
      <color indexed="8"/>
      <name val="Calibri"/>
      <family val="2"/>
    </font>
    <font>
      <b/>
      <i/>
      <sz val="16"/>
      <color theme="1"/>
      <name val="Calibri"/>
      <family val="2"/>
      <scheme val="minor"/>
    </font>
    <font>
      <b/>
      <sz val="16"/>
      <name val="Calibri"/>
      <family val="2"/>
    </font>
    <font>
      <u/>
      <sz val="16"/>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s>
  <cellStyleXfs count="5">
    <xf numFmtId="0" fontId="0" fillId="0" borderId="0"/>
    <xf numFmtId="9" fontId="2" fillId="0" borderId="0" applyFont="0" applyFill="0" applyBorder="0" applyAlignment="0" applyProtection="0"/>
    <xf numFmtId="0" fontId="11" fillId="0" borderId="0" applyNumberFormat="0" applyFill="0" applyBorder="0" applyAlignment="0" applyProtection="0"/>
    <xf numFmtId="166" fontId="2" fillId="0" borderId="0" applyFont="0" applyFill="0" applyBorder="0" applyAlignment="0" applyProtection="0"/>
    <xf numFmtId="0" fontId="15" fillId="0" borderId="0" applyNumberFormat="0" applyFill="0" applyBorder="0" applyAlignment="0" applyProtection="0">
      <alignment vertical="top"/>
      <protection locked="0"/>
    </xf>
  </cellStyleXfs>
  <cellXfs count="262">
    <xf numFmtId="0" fontId="0" fillId="0" borderId="0" xfId="0"/>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wrapText="1"/>
    </xf>
    <xf numFmtId="0" fontId="3" fillId="2" borderId="0" xfId="0" applyFont="1" applyFill="1" applyAlignment="1">
      <alignment wrapText="1"/>
    </xf>
    <xf numFmtId="0" fontId="3" fillId="0" borderId="0" xfId="0" applyFont="1" applyAlignment="1">
      <alignment horizontal="left" wrapText="1"/>
    </xf>
    <xf numFmtId="0" fontId="3" fillId="0" borderId="0" xfId="0" applyFont="1" applyAlignment="1">
      <alignment vertical="top" wrapText="1"/>
    </xf>
    <xf numFmtId="0" fontId="10" fillId="4" borderId="27" xfId="0" applyFont="1" applyFill="1" applyBorder="1" applyAlignment="1">
      <alignment vertical="center" wrapText="1"/>
    </xf>
    <xf numFmtId="0" fontId="9"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5" fillId="0" borderId="0" xfId="0" applyFont="1" applyBorder="1" applyAlignment="1">
      <alignment horizontal="left" vertical="center" wrapText="1"/>
    </xf>
    <xf numFmtId="0" fontId="13" fillId="0" borderId="0" xfId="0" applyFont="1" applyBorder="1" applyAlignment="1">
      <alignment horizontal="left" vertical="center" wrapText="1"/>
    </xf>
    <xf numFmtId="0" fontId="18" fillId="3" borderId="22" xfId="0" applyFont="1" applyFill="1" applyBorder="1" applyAlignment="1">
      <alignment horizontal="left" vertical="center" wrapText="1"/>
    </xf>
    <xf numFmtId="0" fontId="18" fillId="3" borderId="23" xfId="0" applyFont="1" applyFill="1" applyBorder="1" applyAlignment="1">
      <alignment horizontal="left" vertical="center" wrapText="1"/>
    </xf>
    <xf numFmtId="0" fontId="18" fillId="3" borderId="35"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4" fillId="0" borderId="0" xfId="0" applyFont="1" applyAlignment="1">
      <alignment wrapText="1"/>
    </xf>
    <xf numFmtId="0" fontId="6" fillId="0" borderId="0" xfId="0" applyFont="1" applyAlignment="1">
      <alignment wrapText="1"/>
    </xf>
    <xf numFmtId="0" fontId="9" fillId="3" borderId="2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0" fillId="0" borderId="0" xfId="0" applyAlignment="1">
      <alignment wrapText="1"/>
    </xf>
    <xf numFmtId="0" fontId="18" fillId="3" borderId="10" xfId="0" applyFont="1" applyFill="1" applyBorder="1" applyAlignment="1">
      <alignment vertical="center" wrapText="1"/>
    </xf>
    <xf numFmtId="0" fontId="18" fillId="0"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1" xfId="0" applyFont="1" applyBorder="1" applyAlignment="1">
      <alignment horizontal="center" wrapText="1"/>
    </xf>
    <xf numFmtId="0" fontId="18" fillId="3" borderId="12" xfId="0" applyFont="1" applyFill="1" applyBorder="1" applyAlignment="1">
      <alignment vertical="center" wrapText="1"/>
    </xf>
    <xf numFmtId="0" fontId="18" fillId="0" borderId="13" xfId="0" applyFont="1" applyFill="1" applyBorder="1" applyAlignment="1">
      <alignment horizontal="center" vertical="center" wrapText="1"/>
    </xf>
    <xf numFmtId="0" fontId="18" fillId="3" borderId="10" xfId="0" applyFont="1" applyFill="1" applyBorder="1" applyAlignment="1">
      <alignment wrapText="1"/>
    </xf>
    <xf numFmtId="0" fontId="3" fillId="0" borderId="11" xfId="0" applyFont="1" applyFill="1" applyBorder="1" applyAlignment="1">
      <alignment horizontal="center" vertical="center" wrapText="1"/>
    </xf>
    <xf numFmtId="0" fontId="3" fillId="0" borderId="11" xfId="0" applyFont="1" applyBorder="1" applyAlignment="1">
      <alignment horizontal="center" wrapText="1"/>
    </xf>
    <xf numFmtId="0" fontId="3" fillId="0" borderId="13" xfId="0" applyFont="1" applyBorder="1" applyAlignment="1">
      <alignment horizontal="center" wrapText="1"/>
    </xf>
    <xf numFmtId="0" fontId="3" fillId="6" borderId="9" xfId="0" applyFont="1" applyFill="1" applyBorder="1" applyAlignment="1">
      <alignment wrapText="1"/>
    </xf>
    <xf numFmtId="0" fontId="3" fillId="0" borderId="0" xfId="0" applyFont="1" applyBorder="1" applyAlignment="1">
      <alignment horizontal="left" vertical="center" wrapText="1"/>
    </xf>
    <xf numFmtId="0" fontId="0" fillId="0" borderId="0" xfId="0" applyBorder="1" applyAlignment="1">
      <alignment wrapText="1"/>
    </xf>
    <xf numFmtId="0" fontId="30" fillId="3" borderId="10" xfId="0" applyFont="1" applyFill="1" applyBorder="1" applyAlignment="1">
      <alignment horizontal="center" vertical="center" wrapText="1"/>
    </xf>
    <xf numFmtId="0" fontId="0" fillId="0" borderId="5" xfId="0" applyBorder="1" applyAlignment="1">
      <alignment wrapText="1"/>
    </xf>
    <xf numFmtId="0" fontId="18" fillId="3" borderId="40"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23" fillId="3" borderId="35" xfId="0" applyFont="1" applyFill="1" applyBorder="1" applyAlignment="1">
      <alignment horizontal="left" vertical="center" wrapText="1"/>
    </xf>
    <xf numFmtId="0" fontId="23" fillId="3" borderId="45" xfId="0" applyFont="1" applyFill="1" applyBorder="1" applyAlignment="1">
      <alignment horizontal="left" vertical="center" wrapText="1"/>
    </xf>
    <xf numFmtId="0" fontId="19" fillId="0" borderId="0" xfId="2" applyFont="1" applyFill="1" applyBorder="1" applyAlignment="1" applyProtection="1">
      <alignment horizontal="left" vertical="center" wrapText="1"/>
    </xf>
    <xf numFmtId="0" fontId="18" fillId="0" borderId="0" xfId="0" applyFont="1" applyBorder="1" applyAlignment="1">
      <alignment wrapText="1"/>
    </xf>
    <xf numFmtId="0" fontId="18" fillId="0" borderId="0" xfId="0" applyFont="1" applyBorder="1" applyAlignment="1">
      <alignment horizontal="left" vertical="center" wrapText="1"/>
    </xf>
    <xf numFmtId="0" fontId="3" fillId="0" borderId="0" xfId="0" applyFont="1" applyBorder="1" applyAlignment="1">
      <alignment wrapText="1"/>
    </xf>
    <xf numFmtId="0" fontId="1" fillId="0" borderId="0" xfId="0" applyFont="1" applyBorder="1" applyAlignment="1">
      <alignment horizontal="center" vertical="center" wrapText="1"/>
    </xf>
    <xf numFmtId="0" fontId="18" fillId="2" borderId="0" xfId="0" applyFont="1" applyFill="1" applyBorder="1" applyAlignment="1">
      <alignment wrapText="1"/>
    </xf>
    <xf numFmtId="0" fontId="3" fillId="2" borderId="0" xfId="0" applyFont="1" applyFill="1" applyBorder="1" applyAlignment="1">
      <alignment wrapText="1"/>
    </xf>
    <xf numFmtId="0" fontId="1" fillId="2" borderId="0" xfId="0" applyFont="1" applyFill="1" applyBorder="1" applyAlignment="1">
      <alignment horizontal="center" vertical="center" wrapText="1"/>
    </xf>
    <xf numFmtId="0" fontId="0" fillId="0" borderId="0" xfId="0" applyFill="1" applyBorder="1" applyAlignment="1">
      <alignment horizontal="left" wrapText="1"/>
    </xf>
    <xf numFmtId="0" fontId="18" fillId="0" borderId="0" xfId="0" applyFont="1" applyFill="1" applyBorder="1" applyAlignment="1">
      <alignment wrapText="1"/>
    </xf>
    <xf numFmtId="0" fontId="18" fillId="0" borderId="0" xfId="0" applyFont="1" applyFill="1" applyBorder="1" applyAlignment="1">
      <alignment horizontal="left" vertical="center" wrapText="1"/>
    </xf>
    <xf numFmtId="0" fontId="3" fillId="0" borderId="0" xfId="0" applyFont="1" applyFill="1" applyBorder="1" applyAlignment="1">
      <alignment wrapText="1"/>
    </xf>
    <xf numFmtId="0" fontId="1"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8" fillId="5" borderId="54" xfId="0" applyFont="1" applyFill="1" applyBorder="1" applyAlignment="1">
      <alignment horizontal="left" vertical="center" wrapText="1"/>
    </xf>
    <xf numFmtId="0" fontId="18" fillId="2" borderId="34" xfId="0" applyFont="1" applyFill="1" applyBorder="1" applyAlignment="1">
      <alignment wrapText="1"/>
    </xf>
    <xf numFmtId="0" fontId="18" fillId="2" borderId="48" xfId="0" applyFont="1" applyFill="1" applyBorder="1" applyAlignment="1">
      <alignment horizontal="left" vertical="center" wrapText="1"/>
    </xf>
    <xf numFmtId="0" fontId="18" fillId="3" borderId="45" xfId="0" applyFont="1" applyFill="1" applyBorder="1" applyAlignment="1">
      <alignment horizontal="left" vertical="center" wrapText="1"/>
    </xf>
    <xf numFmtId="0" fontId="10" fillId="4" borderId="29" xfId="0" applyFont="1" applyFill="1" applyBorder="1" applyAlignment="1">
      <alignment vertical="center" wrapText="1"/>
    </xf>
    <xf numFmtId="0" fontId="31" fillId="3" borderId="8"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29" fillId="3" borderId="28" xfId="0" applyFont="1" applyFill="1" applyBorder="1" applyAlignment="1">
      <alignment horizontal="left" vertical="center" wrapText="1"/>
    </xf>
    <xf numFmtId="0" fontId="29" fillId="0" borderId="10"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0" xfId="0" applyFont="1" applyBorder="1" applyAlignment="1">
      <alignment horizontal="center" vertical="center" wrapText="1"/>
    </xf>
    <xf numFmtId="0" fontId="29" fillId="3" borderId="24" xfId="0" applyFont="1" applyFill="1" applyBorder="1" applyAlignment="1">
      <alignment horizontal="left" vertical="center" wrapText="1"/>
    </xf>
    <xf numFmtId="9" fontId="29" fillId="0" borderId="12" xfId="1" applyFont="1" applyBorder="1" applyAlignment="1">
      <alignment horizontal="center" vertical="center" wrapText="1"/>
    </xf>
    <xf numFmtId="9" fontId="29" fillId="0" borderId="15" xfId="1" applyFont="1" applyBorder="1" applyAlignment="1">
      <alignment horizontal="center" vertical="center" wrapText="1"/>
    </xf>
    <xf numFmtId="9" fontId="29" fillId="0" borderId="36" xfId="1" applyFont="1" applyBorder="1" applyAlignment="1">
      <alignment horizontal="center" vertical="center" wrapText="1"/>
    </xf>
    <xf numFmtId="9" fontId="29" fillId="0" borderId="7" xfId="1" applyFont="1" applyBorder="1" applyAlignment="1">
      <alignment horizontal="center" vertical="center" wrapText="1"/>
    </xf>
    <xf numFmtId="0" fontId="31" fillId="3" borderId="40"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43" xfId="0" applyFont="1" applyFill="1" applyBorder="1" applyAlignment="1">
      <alignment horizontal="center" vertical="center" wrapText="1"/>
    </xf>
    <xf numFmtId="0" fontId="31" fillId="3" borderId="37" xfId="0" applyFont="1" applyFill="1" applyBorder="1" applyAlignment="1">
      <alignment horizontal="center" vertical="center" wrapText="1"/>
    </xf>
    <xf numFmtId="0" fontId="31" fillId="3" borderId="19" xfId="0" applyFont="1" applyFill="1" applyBorder="1" applyAlignment="1">
      <alignment horizontal="center" vertical="center" wrapText="1"/>
    </xf>
    <xf numFmtId="0" fontId="29" fillId="3" borderId="23" xfId="0" applyFont="1" applyFill="1" applyBorder="1" applyAlignment="1">
      <alignment horizontal="left" vertical="center" wrapText="1"/>
    </xf>
    <xf numFmtId="0" fontId="29" fillId="0" borderId="38"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9" fontId="29" fillId="0" borderId="32" xfId="1" applyFont="1" applyBorder="1" applyAlignment="1">
      <alignment horizontal="center" vertical="center" wrapText="1"/>
    </xf>
    <xf numFmtId="9" fontId="29" fillId="0" borderId="15" xfId="0" applyNumberFormat="1" applyFont="1" applyBorder="1" applyAlignment="1">
      <alignment horizontal="center" wrapText="1"/>
    </xf>
    <xf numFmtId="9" fontId="29" fillId="0" borderId="21" xfId="0" applyNumberFormat="1" applyFont="1" applyBorder="1" applyAlignment="1">
      <alignment horizontal="center" vertical="center" wrapText="1"/>
    </xf>
    <xf numFmtId="0" fontId="20" fillId="3" borderId="8" xfId="0" applyFont="1" applyFill="1" applyBorder="1" applyAlignment="1">
      <alignment horizontal="left" vertical="center" wrapText="1"/>
    </xf>
    <xf numFmtId="0" fontId="20" fillId="3" borderId="50" xfId="0" applyFont="1" applyFill="1" applyBorder="1" applyAlignment="1">
      <alignment horizontal="center" vertical="center" wrapText="1"/>
    </xf>
    <xf numFmtId="0" fontId="20" fillId="3" borderId="9" xfId="0" applyFont="1" applyFill="1" applyBorder="1" applyAlignment="1">
      <alignment horizontal="center" wrapText="1"/>
    </xf>
    <xf numFmtId="0" fontId="32" fillId="0" borderId="10" xfId="0" applyFont="1" applyBorder="1" applyAlignment="1">
      <alignment vertical="center" wrapText="1"/>
    </xf>
    <xf numFmtId="0" fontId="18" fillId="0" borderId="51" xfId="0" applyFont="1" applyBorder="1" applyAlignment="1">
      <alignment horizontal="center" vertical="center" wrapText="1"/>
    </xf>
    <xf numFmtId="10" fontId="18" fillId="0" borderId="11" xfId="0" applyNumberFormat="1" applyFont="1" applyBorder="1" applyAlignment="1">
      <alignment horizontal="center" wrapText="1"/>
    </xf>
    <xf numFmtId="0" fontId="18" fillId="0" borderId="10" xfId="0" applyFont="1" applyBorder="1" applyAlignment="1">
      <alignment horizontal="left" vertical="center" wrapText="1"/>
    </xf>
    <xf numFmtId="0" fontId="20" fillId="0" borderId="12" xfId="0" applyFont="1" applyBorder="1" applyAlignment="1">
      <alignment horizontal="left" vertical="center" wrapText="1"/>
    </xf>
    <xf numFmtId="0" fontId="18" fillId="0" borderId="32" xfId="0" applyFont="1" applyBorder="1" applyAlignment="1">
      <alignment horizontal="center" vertical="center" wrapText="1"/>
    </xf>
    <xf numFmtId="10" fontId="18" fillId="0" borderId="13" xfId="0" applyNumberFormat="1" applyFont="1" applyBorder="1" applyAlignment="1">
      <alignment horizontal="center" wrapText="1"/>
    </xf>
    <xf numFmtId="0" fontId="24" fillId="0" borderId="0" xfId="0" applyFont="1" applyFill="1" applyBorder="1" applyAlignment="1">
      <alignment horizontal="left" vertical="center" wrapText="1"/>
    </xf>
    <xf numFmtId="9" fontId="29" fillId="0" borderId="0" xfId="1" applyFont="1" applyBorder="1" applyAlignment="1">
      <alignment horizontal="center" vertical="center" wrapText="1"/>
    </xf>
    <xf numFmtId="9" fontId="29" fillId="0" borderId="0" xfId="0" applyNumberFormat="1" applyFont="1" applyBorder="1" applyAlignment="1">
      <alignment horizontal="center" wrapText="1"/>
    </xf>
    <xf numFmtId="9" fontId="29" fillId="0" borderId="0" xfId="0" applyNumberFormat="1" applyFont="1" applyBorder="1" applyAlignment="1">
      <alignment horizontal="center" vertical="center" wrapText="1"/>
    </xf>
    <xf numFmtId="0" fontId="20" fillId="3" borderId="10"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18" fillId="3" borderId="11" xfId="0" applyFont="1" applyFill="1" applyBorder="1" applyAlignment="1">
      <alignment horizontal="center" wrapText="1"/>
    </xf>
    <xf numFmtId="0" fontId="23" fillId="0" borderId="1" xfId="0" applyFont="1" applyBorder="1" applyAlignment="1">
      <alignment horizontal="center" vertical="center" wrapText="1"/>
    </xf>
    <xf numFmtId="0" fontId="18" fillId="0" borderId="10" xfId="0" applyFont="1" applyBorder="1" applyAlignment="1">
      <alignment wrapText="1"/>
    </xf>
    <xf numFmtId="0" fontId="23" fillId="0" borderId="1" xfId="0" applyFont="1" applyBorder="1" applyAlignment="1">
      <alignment horizontal="center" wrapText="1"/>
    </xf>
    <xf numFmtId="0" fontId="34" fillId="0" borderId="12" xfId="0" applyFont="1" applyBorder="1" applyAlignment="1">
      <alignment horizontal="left" vertical="center" wrapText="1"/>
    </xf>
    <xf numFmtId="0" fontId="30" fillId="0" borderId="1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10" fontId="18" fillId="0" borderId="26" xfId="0" applyNumberFormat="1" applyFont="1" applyBorder="1" applyAlignment="1">
      <alignment horizontal="center" vertical="center" wrapText="1"/>
    </xf>
    <xf numFmtId="10" fontId="18" fillId="0" borderId="15" xfId="0" applyNumberFormat="1" applyFont="1" applyBorder="1" applyAlignment="1">
      <alignment horizontal="center" vertical="center" wrapText="1"/>
    </xf>
    <xf numFmtId="3" fontId="18" fillId="0" borderId="1" xfId="0" applyNumberFormat="1" applyFont="1" applyBorder="1" applyAlignment="1">
      <alignment horizontal="center" wrapText="1"/>
    </xf>
    <xf numFmtId="0" fontId="18" fillId="0" borderId="53" xfId="0" applyFont="1" applyBorder="1" applyAlignment="1">
      <alignment horizontal="left" vertical="center" wrapText="1"/>
    </xf>
    <xf numFmtId="0" fontId="18" fillId="0" borderId="35" xfId="0" applyFont="1" applyBorder="1" applyAlignment="1">
      <alignment horizontal="left" vertical="center" wrapText="1"/>
    </xf>
    <xf numFmtId="0" fontId="18" fillId="0" borderId="45" xfId="0" applyFont="1" applyBorder="1" applyAlignment="1">
      <alignment horizontal="left" vertical="center" wrapText="1"/>
    </xf>
    <xf numFmtId="0" fontId="23" fillId="0" borderId="8" xfId="0" applyFont="1" applyBorder="1" applyAlignment="1">
      <alignment horizontal="left" vertical="center" wrapText="1"/>
    </xf>
    <xf numFmtId="0" fontId="18"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2" borderId="14" xfId="0" applyFont="1" applyFill="1" applyBorder="1" applyAlignment="1">
      <alignment horizontal="center" vertical="center" wrapText="1"/>
    </xf>
    <xf numFmtId="3" fontId="18" fillId="0" borderId="14"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23" fillId="0" borderId="12" xfId="0" applyFont="1" applyBorder="1" applyAlignment="1">
      <alignment horizontal="left" vertical="center" wrapText="1"/>
    </xf>
    <xf numFmtId="0" fontId="23" fillId="2" borderId="15" xfId="0" applyFont="1" applyFill="1" applyBorder="1" applyAlignment="1">
      <alignment horizontal="center" vertical="center" wrapText="1"/>
    </xf>
    <xf numFmtId="3" fontId="18" fillId="0" borderId="15" xfId="0" applyNumberFormat="1" applyFont="1" applyBorder="1" applyAlignment="1">
      <alignment horizontal="center" vertical="center" wrapText="1"/>
    </xf>
    <xf numFmtId="9" fontId="23" fillId="0" borderId="17" xfId="1" applyFont="1" applyFill="1" applyBorder="1" applyAlignment="1">
      <alignment horizontal="center" vertical="center" wrapText="1"/>
    </xf>
    <xf numFmtId="9" fontId="23" fillId="0" borderId="20" xfId="1" applyFont="1" applyFill="1" applyBorder="1" applyAlignment="1">
      <alignment horizontal="center" vertical="center" wrapText="1"/>
    </xf>
    <xf numFmtId="9" fontId="23" fillId="0" borderId="21" xfId="1" applyFont="1" applyFill="1" applyBorder="1" applyAlignment="1">
      <alignment horizontal="center" vertical="center" wrapText="1"/>
    </xf>
    <xf numFmtId="0" fontId="18" fillId="3" borderId="10"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18" fillId="0" borderId="0" xfId="0" applyFont="1" applyBorder="1" applyAlignment="1">
      <alignment horizontal="center" vertical="center" wrapText="1"/>
    </xf>
    <xf numFmtId="10" fontId="18" fillId="0" borderId="0" xfId="0" applyNumberFormat="1" applyFont="1" applyBorder="1" applyAlignment="1">
      <alignment horizontal="center" wrapText="1"/>
    </xf>
    <xf numFmtId="164" fontId="18" fillId="0" borderId="0" xfId="0" applyNumberFormat="1" applyFont="1" applyBorder="1" applyAlignment="1">
      <alignment horizontal="center" vertical="center" wrapText="1"/>
    </xf>
    <xf numFmtId="10" fontId="18" fillId="0" borderId="0" xfId="0" applyNumberFormat="1" applyFont="1" applyBorder="1" applyAlignment="1">
      <alignment horizontal="center" vertical="center" wrapText="1"/>
    </xf>
    <xf numFmtId="0" fontId="18" fillId="3" borderId="4" xfId="0" applyFont="1" applyFill="1" applyBorder="1" applyAlignment="1">
      <alignment horizontal="left" vertical="center" wrapText="1"/>
    </xf>
    <xf numFmtId="0" fontId="20" fillId="0" borderId="4" xfId="0" applyFont="1" applyBorder="1" applyAlignment="1">
      <alignment wrapText="1"/>
    </xf>
    <xf numFmtId="0" fontId="3" fillId="0" borderId="5" xfId="0" applyFont="1" applyBorder="1" applyAlignment="1">
      <alignment wrapText="1"/>
    </xf>
    <xf numFmtId="0" fontId="23" fillId="0" borderId="4" xfId="0" applyFont="1" applyFill="1" applyBorder="1" applyAlignment="1">
      <alignment horizontal="left" vertical="center" wrapText="1"/>
    </xf>
    <xf numFmtId="0" fontId="0" fillId="0" borderId="5" xfId="0" applyFill="1" applyBorder="1" applyAlignment="1">
      <alignment horizontal="left" wrapText="1"/>
    </xf>
    <xf numFmtId="0" fontId="18" fillId="0" borderId="4" xfId="0" applyFont="1" applyFill="1" applyBorder="1" applyAlignment="1">
      <alignment wrapText="1"/>
    </xf>
    <xf numFmtId="0" fontId="1"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8" fillId="0" borderId="4" xfId="0" applyFont="1" applyFill="1" applyBorder="1" applyAlignment="1">
      <alignment vertical="center" wrapText="1"/>
    </xf>
    <xf numFmtId="0" fontId="3" fillId="0" borderId="4" xfId="0" applyFont="1" applyBorder="1" applyAlignment="1">
      <alignment wrapText="1"/>
    </xf>
    <xf numFmtId="0" fontId="0" fillId="0" borderId="4" xfId="0" applyBorder="1"/>
    <xf numFmtId="0" fontId="18" fillId="2" borderId="4" xfId="0" applyFont="1" applyFill="1" applyBorder="1" applyAlignment="1">
      <alignment wrapText="1"/>
    </xf>
    <xf numFmtId="0" fontId="1" fillId="2" borderId="5" xfId="0" applyFont="1" applyFill="1" applyBorder="1" applyAlignment="1">
      <alignment horizontal="center" vertical="center" wrapText="1"/>
    </xf>
    <xf numFmtId="0" fontId="18" fillId="0" borderId="5" xfId="0" applyFont="1" applyBorder="1" applyAlignment="1">
      <alignment wrapText="1"/>
    </xf>
    <xf numFmtId="49" fontId="1" fillId="0" borderId="5" xfId="0" applyNumberFormat="1" applyFont="1" applyBorder="1" applyAlignment="1">
      <alignment horizontal="center" vertical="center" wrapText="1"/>
    </xf>
    <xf numFmtId="0" fontId="6" fillId="0" borderId="0" xfId="0" applyFont="1" applyBorder="1" applyAlignment="1">
      <alignment wrapText="1"/>
    </xf>
    <xf numFmtId="0" fontId="6" fillId="0" borderId="5" xfId="0" applyFont="1" applyBorder="1" applyAlignment="1">
      <alignment wrapText="1"/>
    </xf>
    <xf numFmtId="0" fontId="29" fillId="0" borderId="4" xfId="0" applyFont="1" applyFill="1" applyBorder="1" applyAlignment="1">
      <alignment horizontal="left" vertical="center" wrapText="1"/>
    </xf>
    <xf numFmtId="0" fontId="20" fillId="0" borderId="4" xfId="0" applyFont="1" applyBorder="1" applyAlignment="1">
      <alignment horizontal="left" vertical="center" wrapText="1"/>
    </xf>
    <xf numFmtId="0" fontId="3" fillId="0" borderId="4" xfId="0" applyFont="1" applyBorder="1" applyAlignment="1">
      <alignment horizontal="right" wrapText="1"/>
    </xf>
    <xf numFmtId="0" fontId="18" fillId="0" borderId="4" xfId="0" applyFont="1" applyFill="1" applyBorder="1" applyAlignment="1">
      <alignment horizontal="left" vertical="center" wrapText="1"/>
    </xf>
    <xf numFmtId="0" fontId="3" fillId="0" borderId="4" xfId="0" applyFont="1" applyBorder="1" applyAlignment="1">
      <alignment horizontal="left" wrapText="1"/>
    </xf>
    <xf numFmtId="0" fontId="9"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5" xfId="0" applyFont="1" applyBorder="1" applyAlignment="1">
      <alignment vertical="top" wrapText="1"/>
    </xf>
    <xf numFmtId="0" fontId="17" fillId="0" borderId="4" xfId="0" applyFont="1" applyBorder="1" applyAlignment="1">
      <alignment wrapText="1"/>
    </xf>
    <xf numFmtId="0" fontId="17" fillId="0" borderId="4" xfId="0" applyFont="1" applyBorder="1" applyAlignment="1">
      <alignment horizontal="left" vertical="center" wrapText="1"/>
    </xf>
    <xf numFmtId="0" fontId="7" fillId="0" borderId="4" xfId="0" applyFont="1" applyBorder="1" applyAlignment="1">
      <alignment horizontal="left" vertical="center" wrapText="1"/>
    </xf>
    <xf numFmtId="0" fontId="3" fillId="0" borderId="0" xfId="0" applyFont="1" applyBorder="1" applyAlignment="1">
      <alignment horizontal="center" vertical="center" wrapText="1"/>
    </xf>
    <xf numFmtId="0" fontId="5"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9" xfId="0" applyFont="1" applyBorder="1" applyAlignment="1">
      <alignment wrapText="1"/>
    </xf>
    <xf numFmtId="0" fontId="3" fillId="0" borderId="7" xfId="0" applyFont="1" applyBorder="1" applyAlignment="1">
      <alignment wrapText="1"/>
    </xf>
    <xf numFmtId="0" fontId="13" fillId="0" borderId="4"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0" xfId="0" applyBorder="1" applyAlignment="1">
      <alignment horizontal="left" vertical="center" wrapText="1"/>
    </xf>
    <xf numFmtId="0" fontId="3" fillId="0" borderId="4" xfId="0" applyFont="1" applyFill="1" applyBorder="1" applyAlignment="1">
      <alignment horizontal="left" vertical="center" wrapText="1"/>
    </xf>
    <xf numFmtId="0" fontId="0" fillId="0" borderId="0" xfId="0" applyBorder="1" applyAlignment="1">
      <alignment wrapText="1"/>
    </xf>
    <xf numFmtId="0" fontId="8" fillId="4" borderId="2"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0" fillId="0" borderId="31" xfId="0" applyBorder="1" applyAlignment="1">
      <alignment wrapText="1"/>
    </xf>
    <xf numFmtId="0" fontId="0" fillId="0" borderId="3" xfId="0" applyBorder="1" applyAlignment="1">
      <alignment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0" fillId="0" borderId="5" xfId="0" applyBorder="1" applyAlignment="1">
      <alignment wrapText="1"/>
    </xf>
    <xf numFmtId="0" fontId="0" fillId="0" borderId="4" xfId="0" applyBorder="1" applyAlignment="1">
      <alignment wrapText="1"/>
    </xf>
    <xf numFmtId="0" fontId="0" fillId="0" borderId="6" xfId="0" applyBorder="1" applyAlignment="1">
      <alignment wrapText="1"/>
    </xf>
    <xf numFmtId="0" fontId="0" fillId="0" borderId="49" xfId="0" applyBorder="1" applyAlignment="1">
      <alignment wrapText="1"/>
    </xf>
    <xf numFmtId="0" fontId="0" fillId="0" borderId="7" xfId="0" applyBorder="1" applyAlignment="1">
      <alignment wrapText="1"/>
    </xf>
    <xf numFmtId="0" fontId="18" fillId="0" borderId="1" xfId="0" applyFont="1" applyBorder="1" applyAlignment="1">
      <alignment horizontal="left" vertical="center" wrapText="1"/>
    </xf>
    <xf numFmtId="0" fontId="0" fillId="0" borderId="1" xfId="0" applyBorder="1" applyAlignment="1">
      <alignment wrapText="1"/>
    </xf>
    <xf numFmtId="0" fontId="0" fillId="0" borderId="11" xfId="0" applyBorder="1" applyAlignment="1">
      <alignment wrapText="1"/>
    </xf>
    <xf numFmtId="0" fontId="19" fillId="0" borderId="1" xfId="2" applyFont="1" applyBorder="1" applyAlignment="1">
      <alignment horizontal="left" vertical="center" wrapText="1"/>
    </xf>
    <xf numFmtId="0" fontId="18" fillId="0" borderId="15" xfId="0" applyFont="1" applyBorder="1" applyAlignment="1">
      <alignment horizontal="left" vertical="center" wrapText="1"/>
    </xf>
    <xf numFmtId="0" fontId="0" fillId="0" borderId="15" xfId="0" applyBorder="1" applyAlignment="1">
      <alignment wrapText="1"/>
    </xf>
    <xf numFmtId="0" fontId="0" fillId="0" borderId="13" xfId="0" applyBorder="1" applyAlignment="1">
      <alignment wrapText="1"/>
    </xf>
    <xf numFmtId="0" fontId="8" fillId="4" borderId="2" xfId="0" applyFont="1" applyFill="1" applyBorder="1" applyAlignment="1">
      <alignment horizontal="left" wrapText="1"/>
    </xf>
    <xf numFmtId="0" fontId="8" fillId="4" borderId="31" xfId="0" applyFont="1" applyFill="1" applyBorder="1" applyAlignment="1">
      <alignment horizontal="left" wrapText="1"/>
    </xf>
    <xf numFmtId="0" fontId="25" fillId="0" borderId="1" xfId="2" applyFont="1" applyFill="1" applyBorder="1" applyAlignment="1" applyProtection="1">
      <alignment horizontal="left" vertical="center" wrapText="1"/>
    </xf>
    <xf numFmtId="0" fontId="36" fillId="0" borderId="1" xfId="2" applyFont="1" applyFill="1" applyBorder="1" applyAlignment="1" applyProtection="1">
      <alignment horizontal="left" vertical="center" wrapText="1"/>
    </xf>
    <xf numFmtId="0" fontId="18" fillId="0" borderId="1" xfId="0" applyFont="1" applyBorder="1" applyAlignment="1">
      <alignment wrapText="1"/>
    </xf>
    <xf numFmtId="0" fontId="18" fillId="0" borderId="11" xfId="0" applyFont="1" applyBorder="1" applyAlignment="1">
      <alignment wrapText="1"/>
    </xf>
    <xf numFmtId="0" fontId="23" fillId="0" borderId="15" xfId="0" applyFont="1" applyBorder="1" applyAlignment="1">
      <alignment horizontal="left" vertical="center" wrapText="1"/>
    </xf>
    <xf numFmtId="0" fontId="18" fillId="0" borderId="15" xfId="0" applyFont="1" applyBorder="1" applyAlignment="1">
      <alignment wrapText="1"/>
    </xf>
    <xf numFmtId="0" fontId="18" fillId="0" borderId="13" xfId="0" applyFont="1" applyBorder="1" applyAlignment="1">
      <alignment wrapText="1"/>
    </xf>
    <xf numFmtId="0" fontId="0" fillId="0" borderId="2" xfId="0" applyFont="1" applyBorder="1" applyAlignment="1">
      <alignment wrapText="1"/>
    </xf>
    <xf numFmtId="0" fontId="0" fillId="0" borderId="31" xfId="0" applyFont="1" applyBorder="1" applyAlignment="1">
      <alignment wrapText="1"/>
    </xf>
    <xf numFmtId="0" fontId="23" fillId="0" borderId="1" xfId="0" applyFont="1" applyBorder="1" applyAlignment="1">
      <alignment horizontal="left" vertical="center" wrapText="1"/>
    </xf>
    <xf numFmtId="0" fontId="8" fillId="4" borderId="18"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18" fillId="0" borderId="15" xfId="0" applyFont="1" applyBorder="1" applyAlignment="1">
      <alignment horizontal="left" wrapText="1"/>
    </xf>
    <xf numFmtId="0" fontId="0" fillId="0" borderId="6" xfId="0" applyFont="1" applyBorder="1" applyAlignment="1">
      <alignment wrapText="1"/>
    </xf>
    <xf numFmtId="0" fontId="0" fillId="0" borderId="49" xfId="0" applyFont="1" applyBorder="1" applyAlignment="1">
      <alignment wrapText="1"/>
    </xf>
    <xf numFmtId="0" fontId="28" fillId="3" borderId="2" xfId="0" applyFont="1" applyFill="1" applyBorder="1" applyAlignment="1">
      <alignment horizontal="left" vertical="center" wrapText="1"/>
    </xf>
    <xf numFmtId="0" fontId="28" fillId="3" borderId="31" xfId="0" applyFont="1" applyFill="1" applyBorder="1" applyAlignment="1">
      <alignment horizontal="left" vertical="center" wrapText="1"/>
    </xf>
    <xf numFmtId="0" fontId="28" fillId="0" borderId="31" xfId="0" applyFont="1" applyBorder="1" applyAlignment="1">
      <alignment wrapText="1"/>
    </xf>
    <xf numFmtId="0" fontId="30" fillId="3" borderId="1" xfId="0" applyFont="1" applyFill="1" applyBorder="1" applyAlignment="1">
      <alignment horizontal="center" vertical="center" wrapText="1"/>
    </xf>
    <xf numFmtId="0" fontId="20" fillId="0" borderId="1" xfId="0" applyFont="1" applyBorder="1" applyAlignment="1">
      <alignment wrapText="1"/>
    </xf>
    <xf numFmtId="0" fontId="20" fillId="0" borderId="11" xfId="0" applyFont="1" applyBorder="1" applyAlignment="1">
      <alignment wrapText="1"/>
    </xf>
    <xf numFmtId="0" fontId="23"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20" fillId="0" borderId="1" xfId="0" applyFont="1" applyBorder="1" applyAlignment="1">
      <alignment horizontal="left" vertical="center" wrapText="1"/>
    </xf>
    <xf numFmtId="0" fontId="0" fillId="0" borderId="1" xfId="0" applyBorder="1" applyAlignment="1">
      <alignment horizontal="left" wrapText="1"/>
    </xf>
    <xf numFmtId="0" fontId="0" fillId="0" borderId="11" xfId="0" applyBorder="1" applyAlignment="1">
      <alignment horizontal="left" wrapText="1"/>
    </xf>
    <xf numFmtId="4" fontId="21" fillId="0" borderId="1" xfId="0" applyNumberFormat="1" applyFont="1" applyBorder="1" applyAlignment="1">
      <alignment horizontal="left" wrapText="1"/>
    </xf>
    <xf numFmtId="165" fontId="18" fillId="0" borderId="1" xfId="0" applyNumberFormat="1" applyFont="1" applyBorder="1" applyAlignment="1">
      <alignment horizontal="left" vertical="center" wrapText="1"/>
    </xf>
    <xf numFmtId="0" fontId="19" fillId="0" borderId="1" xfId="2" applyFont="1" applyFill="1" applyBorder="1" applyAlignment="1" applyProtection="1">
      <alignment horizontal="left" vertical="center" wrapText="1"/>
    </xf>
    <xf numFmtId="0" fontId="19" fillId="0" borderId="15" xfId="2" applyFont="1" applyFill="1" applyBorder="1" applyAlignment="1" applyProtection="1">
      <alignment horizontal="left" vertical="center" wrapText="1"/>
    </xf>
    <xf numFmtId="0" fontId="0" fillId="0" borderId="15" xfId="0" applyBorder="1" applyAlignment="1">
      <alignment horizontal="left" wrapText="1"/>
    </xf>
    <xf numFmtId="0" fontId="0" fillId="0" borderId="13" xfId="0" applyBorder="1" applyAlignment="1">
      <alignment horizontal="left" wrapText="1"/>
    </xf>
    <xf numFmtId="0" fontId="18" fillId="0" borderId="10" xfId="0" applyFont="1" applyFill="1" applyBorder="1" applyAlignment="1">
      <alignment horizontal="left" vertical="center" wrapText="1"/>
    </xf>
    <xf numFmtId="0" fontId="18" fillId="0" borderId="10" xfId="0" applyFont="1" applyBorder="1" applyAlignment="1">
      <alignment wrapText="1"/>
    </xf>
    <xf numFmtId="0" fontId="8" fillId="5" borderId="52"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18" fillId="0" borderId="12" xfId="0" applyFont="1" applyBorder="1" applyAlignment="1">
      <alignment wrapText="1"/>
    </xf>
    <xf numFmtId="0" fontId="8" fillId="5" borderId="4" xfId="0" applyFont="1" applyFill="1" applyBorder="1" applyAlignment="1">
      <alignment horizontal="left" vertical="center" wrapText="1"/>
    </xf>
    <xf numFmtId="0" fontId="29" fillId="0" borderId="39" xfId="0" applyFont="1" applyBorder="1" applyAlignment="1">
      <alignment horizontal="center" vertical="center" wrapText="1"/>
    </xf>
    <xf numFmtId="3" fontId="18" fillId="0" borderId="16" xfId="0" applyNumberFormat="1" applyFont="1" applyBorder="1" applyAlignment="1">
      <alignment horizontal="center" wrapText="1"/>
    </xf>
    <xf numFmtId="10" fontId="18" fillId="0" borderId="16" xfId="0" applyNumberFormat="1" applyFont="1" applyBorder="1" applyAlignment="1">
      <alignment horizontal="center" wrapText="1"/>
    </xf>
    <xf numFmtId="0" fontId="18" fillId="0" borderId="1" xfId="0" applyFont="1" applyBorder="1" applyAlignment="1">
      <alignment horizontal="center" wrapText="1"/>
    </xf>
    <xf numFmtId="167" fontId="18" fillId="0" borderId="1" xfId="0" applyNumberFormat="1" applyFont="1" applyBorder="1" applyAlignment="1">
      <alignment horizontal="center" wrapText="1"/>
    </xf>
    <xf numFmtId="167" fontId="18" fillId="0" borderId="26" xfId="0" applyNumberFormat="1" applyFont="1" applyBorder="1" applyAlignment="1">
      <alignment horizontal="center" wrapText="1"/>
    </xf>
    <xf numFmtId="4" fontId="18" fillId="0" borderId="26" xfId="0" applyNumberFormat="1" applyFont="1" applyBorder="1" applyAlignment="1">
      <alignment horizontal="center" wrapText="1"/>
    </xf>
  </cellXfs>
  <cellStyles count="5">
    <cellStyle name="Comma [0] 2" xfId="3"/>
    <cellStyle name="Hyperlink" xfId="2" builtinId="8"/>
    <cellStyle name="Hyperlink 2" xf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1363292</xdr:colOff>
      <xdr:row>4</xdr:row>
      <xdr:rowOff>280106</xdr:rowOff>
    </xdr:from>
    <xdr:to>
      <xdr:col>4</xdr:col>
      <xdr:colOff>1199862</xdr:colOff>
      <xdr:row>9</xdr:row>
      <xdr:rowOff>23093</xdr:rowOff>
    </xdr:to>
    <xdr:pic>
      <xdr:nvPicPr>
        <xdr:cNvPr id="19" name="Picture 18" descr="Description: C:\Users\Mario\Downloads\cb.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7042" y="1454856"/>
          <a:ext cx="1424070" cy="18702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acelnik@opstina-novigrad.com" TargetMode="External"/><Relationship Id="rId2" Type="http://schemas.openxmlformats.org/officeDocument/2006/relationships/hyperlink" Target="https://www.facebook.com/opstinanovi.grad" TargetMode="External"/><Relationship Id="rId1" Type="http://schemas.openxmlformats.org/officeDocument/2006/relationships/hyperlink" Target="mailto:vesna.djukanovic@opstina-novigrad.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opstina-novigra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14"/>
  <sheetViews>
    <sheetView tabSelected="1" view="pageBreakPreview" topLeftCell="A193" zoomScale="70" zoomScaleNormal="98" zoomScaleSheetLayoutView="70" workbookViewId="0">
      <selection activeCell="B188" sqref="B188"/>
    </sheetView>
  </sheetViews>
  <sheetFormatPr defaultColWidth="9.140625" defaultRowHeight="15.75" x14ac:dyDescent="0.25"/>
  <cols>
    <col min="1" max="1" width="4.85546875" style="3" customWidth="1"/>
    <col min="2" max="2" width="71.28515625" style="3" bestFit="1" customWidth="1"/>
    <col min="3" max="3" width="30.7109375" style="3" customWidth="1"/>
    <col min="4" max="4" width="23.85546875" style="3" bestFit="1" customWidth="1"/>
    <col min="5" max="5" width="18.28515625" style="3" customWidth="1"/>
    <col min="6" max="6" width="25.7109375" style="3" bestFit="1" customWidth="1"/>
    <col min="7" max="7" width="23.5703125" style="3" customWidth="1"/>
    <col min="8" max="8" width="17.28515625" style="3" customWidth="1"/>
    <col min="9" max="9" width="24.85546875" style="3" customWidth="1"/>
    <col min="10" max="10" width="21.42578125" style="3" customWidth="1"/>
    <col min="11" max="11" width="29.85546875" style="3" customWidth="1"/>
    <col min="12" max="12" width="17.28515625" style="3" customWidth="1"/>
    <col min="13" max="15" width="15.7109375" style="3" customWidth="1"/>
    <col min="16" max="16384" width="9.140625" style="3"/>
  </cols>
  <sheetData>
    <row r="1" spans="2:11" ht="16.5" thickBot="1" x14ac:dyDescent="0.3"/>
    <row r="2" spans="2:11" ht="46.5" x14ac:dyDescent="0.25">
      <c r="B2" s="190" t="s">
        <v>155</v>
      </c>
      <c r="C2" s="191"/>
      <c r="D2" s="186"/>
      <c r="E2" s="186"/>
      <c r="F2" s="186"/>
      <c r="G2" s="186"/>
      <c r="H2" s="186"/>
      <c r="I2" s="186"/>
      <c r="J2" s="186"/>
      <c r="K2" s="187"/>
    </row>
    <row r="3" spans="2:11" ht="15.75" customHeight="1" x14ac:dyDescent="0.25">
      <c r="B3" s="192"/>
      <c r="C3" s="193"/>
      <c r="D3" s="183"/>
      <c r="E3" s="183"/>
      <c r="F3" s="183"/>
      <c r="G3" s="183"/>
      <c r="H3" s="183"/>
      <c r="I3" s="183"/>
      <c r="J3" s="183"/>
      <c r="K3" s="194"/>
    </row>
    <row r="4" spans="2:11" x14ac:dyDescent="0.25">
      <c r="B4" s="192"/>
      <c r="C4" s="193"/>
      <c r="D4" s="183"/>
      <c r="E4" s="183"/>
      <c r="F4" s="183"/>
      <c r="G4" s="183"/>
      <c r="H4" s="183"/>
      <c r="I4" s="183"/>
      <c r="J4" s="183"/>
      <c r="K4" s="194"/>
    </row>
    <row r="5" spans="2:11" ht="49.5" customHeight="1" x14ac:dyDescent="0.25">
      <c r="B5" s="192"/>
      <c r="C5" s="193"/>
      <c r="D5" s="183"/>
      <c r="E5" s="183"/>
      <c r="F5" s="183"/>
      <c r="G5" s="183"/>
      <c r="H5" s="183"/>
      <c r="I5" s="183"/>
      <c r="J5" s="183"/>
      <c r="K5" s="194"/>
    </row>
    <row r="6" spans="2:11" x14ac:dyDescent="0.25">
      <c r="B6" s="195"/>
      <c r="C6" s="183"/>
      <c r="D6" s="183"/>
      <c r="E6" s="183"/>
      <c r="F6" s="183"/>
      <c r="G6" s="183"/>
      <c r="H6" s="183"/>
      <c r="I6" s="183"/>
      <c r="J6" s="183"/>
      <c r="K6" s="194"/>
    </row>
    <row r="7" spans="2:11" x14ac:dyDescent="0.25">
      <c r="B7" s="195"/>
      <c r="C7" s="183"/>
      <c r="D7" s="183"/>
      <c r="E7" s="183"/>
      <c r="F7" s="183"/>
      <c r="G7" s="183"/>
      <c r="H7" s="183"/>
      <c r="I7" s="183"/>
      <c r="J7" s="183"/>
      <c r="K7" s="194"/>
    </row>
    <row r="8" spans="2:11" ht="42.75" customHeight="1" x14ac:dyDescent="0.25">
      <c r="B8" s="195"/>
      <c r="C8" s="183"/>
      <c r="D8" s="183"/>
      <c r="E8" s="183"/>
      <c r="F8" s="183"/>
      <c r="G8" s="183"/>
      <c r="H8" s="183"/>
      <c r="I8" s="183"/>
      <c r="J8" s="183"/>
      <c r="K8" s="194"/>
    </row>
    <row r="9" spans="2:11" ht="44.25" customHeight="1" x14ac:dyDescent="0.25">
      <c r="B9" s="195"/>
      <c r="C9" s="183"/>
      <c r="D9" s="183"/>
      <c r="E9" s="183"/>
      <c r="F9" s="183"/>
      <c r="G9" s="183"/>
      <c r="H9" s="183"/>
      <c r="I9" s="183"/>
      <c r="J9" s="183"/>
      <c r="K9" s="194"/>
    </row>
    <row r="10" spans="2:11" ht="68.25" customHeight="1" thickBot="1" x14ac:dyDescent="0.3">
      <c r="B10" s="196"/>
      <c r="C10" s="197"/>
      <c r="D10" s="197"/>
      <c r="E10" s="197"/>
      <c r="F10" s="197"/>
      <c r="G10" s="197"/>
      <c r="H10" s="197"/>
      <c r="I10" s="197"/>
      <c r="J10" s="197"/>
      <c r="K10" s="198"/>
    </row>
    <row r="11" spans="2:11" ht="21.75" thickBot="1" x14ac:dyDescent="0.3">
      <c r="B11" s="184" t="s">
        <v>60</v>
      </c>
      <c r="C11" s="185"/>
      <c r="D11" s="186"/>
      <c r="E11" s="186"/>
      <c r="F11" s="186"/>
      <c r="G11" s="186"/>
      <c r="H11" s="186"/>
      <c r="I11" s="186"/>
      <c r="J11" s="186"/>
      <c r="K11" s="187"/>
    </row>
    <row r="12" spans="2:11" ht="39.75" customHeight="1" x14ac:dyDescent="0.25">
      <c r="B12" s="44" t="s">
        <v>55</v>
      </c>
      <c r="C12" s="199" t="s">
        <v>77</v>
      </c>
      <c r="D12" s="200"/>
      <c r="E12" s="200"/>
      <c r="F12" s="200"/>
      <c r="G12" s="200"/>
      <c r="H12" s="200"/>
      <c r="I12" s="200"/>
      <c r="J12" s="200"/>
      <c r="K12" s="201"/>
    </row>
    <row r="13" spans="2:11" ht="52.5" customHeight="1" x14ac:dyDescent="0.25">
      <c r="B13" s="19" t="s">
        <v>56</v>
      </c>
      <c r="C13" s="199" t="s">
        <v>78</v>
      </c>
      <c r="D13" s="200"/>
      <c r="E13" s="200"/>
      <c r="F13" s="200"/>
      <c r="G13" s="200"/>
      <c r="H13" s="200"/>
      <c r="I13" s="200"/>
      <c r="J13" s="200"/>
      <c r="K13" s="201"/>
    </row>
    <row r="14" spans="2:11" ht="51" customHeight="1" x14ac:dyDescent="0.25">
      <c r="B14" s="19" t="s">
        <v>57</v>
      </c>
      <c r="C14" s="202" t="s">
        <v>79</v>
      </c>
      <c r="D14" s="200"/>
      <c r="E14" s="200"/>
      <c r="F14" s="200"/>
      <c r="G14" s="200"/>
      <c r="H14" s="200"/>
      <c r="I14" s="200"/>
      <c r="J14" s="200"/>
      <c r="K14" s="201"/>
    </row>
    <row r="15" spans="2:11" ht="42" customHeight="1" thickBot="1" x14ac:dyDescent="0.3">
      <c r="B15" s="45" t="s">
        <v>76</v>
      </c>
      <c r="C15" s="203" t="s">
        <v>249</v>
      </c>
      <c r="D15" s="204"/>
      <c r="E15" s="204"/>
      <c r="F15" s="204"/>
      <c r="G15" s="204"/>
      <c r="H15" s="204"/>
      <c r="I15" s="204"/>
      <c r="J15" s="204"/>
      <c r="K15" s="205"/>
    </row>
    <row r="16" spans="2:11" ht="42" customHeight="1" x14ac:dyDescent="0.25">
      <c r="B16" s="146"/>
      <c r="C16" s="50"/>
      <c r="D16" s="41"/>
      <c r="E16" s="41"/>
      <c r="F16" s="41"/>
      <c r="G16" s="41"/>
      <c r="H16" s="41"/>
      <c r="I16" s="41"/>
      <c r="J16" s="41"/>
      <c r="K16" s="43"/>
    </row>
    <row r="17" spans="2:14" ht="21.75" thickBot="1" x14ac:dyDescent="0.4">
      <c r="B17" s="147"/>
      <c r="C17" s="49"/>
      <c r="D17" s="49"/>
      <c r="E17" s="49"/>
      <c r="F17" s="49"/>
      <c r="G17" s="49"/>
      <c r="H17" s="51"/>
      <c r="I17" s="51"/>
      <c r="J17" s="51"/>
      <c r="K17" s="148"/>
    </row>
    <row r="18" spans="2:14" ht="21.75" thickBot="1" x14ac:dyDescent="0.4">
      <c r="B18" s="206" t="s">
        <v>61</v>
      </c>
      <c r="C18" s="207"/>
      <c r="D18" s="186"/>
      <c r="E18" s="186"/>
      <c r="F18" s="186"/>
      <c r="G18" s="186"/>
      <c r="H18" s="186"/>
      <c r="I18" s="186"/>
      <c r="J18" s="186"/>
      <c r="K18" s="187"/>
    </row>
    <row r="19" spans="2:14" ht="21" x14ac:dyDescent="0.25">
      <c r="B19" s="44" t="s">
        <v>0</v>
      </c>
      <c r="C19" s="240" t="s">
        <v>196</v>
      </c>
      <c r="D19" s="241"/>
      <c r="E19" s="241"/>
      <c r="F19" s="241"/>
      <c r="G19" s="241"/>
      <c r="H19" s="241"/>
      <c r="I19" s="241"/>
      <c r="J19" s="241"/>
      <c r="K19" s="242"/>
    </row>
    <row r="20" spans="2:14" ht="21" x14ac:dyDescent="0.25">
      <c r="B20" s="19" t="s">
        <v>1</v>
      </c>
      <c r="C20" s="199" t="s">
        <v>222</v>
      </c>
      <c r="D20" s="241"/>
      <c r="E20" s="241"/>
      <c r="F20" s="241"/>
      <c r="G20" s="241"/>
      <c r="H20" s="241"/>
      <c r="I20" s="241"/>
      <c r="J20" s="241"/>
      <c r="K20" s="242"/>
    </row>
    <row r="21" spans="2:14" ht="21" x14ac:dyDescent="0.25">
      <c r="B21" s="19" t="s">
        <v>2</v>
      </c>
      <c r="C21" s="240" t="s">
        <v>80</v>
      </c>
      <c r="D21" s="241"/>
      <c r="E21" s="241"/>
      <c r="F21" s="241"/>
      <c r="G21" s="241"/>
      <c r="H21" s="241"/>
      <c r="I21" s="241"/>
      <c r="J21" s="241"/>
      <c r="K21" s="242"/>
    </row>
    <row r="22" spans="2:14" ht="21" x14ac:dyDescent="0.35">
      <c r="B22" s="19" t="s">
        <v>223</v>
      </c>
      <c r="C22" s="243" t="s">
        <v>224</v>
      </c>
      <c r="D22" s="241"/>
      <c r="E22" s="241"/>
      <c r="F22" s="241"/>
      <c r="G22" s="241"/>
      <c r="H22" s="241"/>
      <c r="I22" s="241"/>
      <c r="J22" s="241"/>
      <c r="K22" s="242"/>
    </row>
    <row r="23" spans="2:14" ht="42" x14ac:dyDescent="0.25">
      <c r="B23" s="19" t="s">
        <v>26</v>
      </c>
      <c r="C23" s="244" t="s">
        <v>225</v>
      </c>
      <c r="D23" s="241"/>
      <c r="E23" s="241"/>
      <c r="F23" s="241"/>
      <c r="G23" s="241"/>
      <c r="H23" s="241"/>
      <c r="I23" s="241"/>
      <c r="J23" s="241"/>
      <c r="K23" s="242"/>
    </row>
    <row r="24" spans="2:14" ht="21" x14ac:dyDescent="0.25">
      <c r="B24" s="46" t="s">
        <v>32</v>
      </c>
      <c r="C24" s="217" t="s">
        <v>81</v>
      </c>
      <c r="D24" s="241"/>
      <c r="E24" s="241"/>
      <c r="F24" s="241"/>
      <c r="G24" s="241"/>
      <c r="H24" s="241"/>
      <c r="I24" s="241"/>
      <c r="J24" s="241"/>
      <c r="K24" s="242"/>
    </row>
    <row r="25" spans="2:14" ht="21" x14ac:dyDescent="0.25">
      <c r="B25" s="46" t="s">
        <v>36</v>
      </c>
      <c r="C25" s="229" t="s">
        <v>82</v>
      </c>
      <c r="D25" s="241"/>
      <c r="E25" s="241"/>
      <c r="F25" s="241"/>
      <c r="G25" s="241"/>
      <c r="H25" s="241"/>
      <c r="I25" s="241"/>
      <c r="J25" s="241"/>
      <c r="K25" s="242"/>
    </row>
    <row r="26" spans="2:14" ht="21" x14ac:dyDescent="0.25">
      <c r="B26" s="46" t="s">
        <v>33</v>
      </c>
      <c r="C26" s="245" t="s">
        <v>83</v>
      </c>
      <c r="D26" s="241"/>
      <c r="E26" s="241"/>
      <c r="F26" s="241"/>
      <c r="G26" s="241"/>
      <c r="H26" s="241"/>
      <c r="I26" s="241"/>
      <c r="J26" s="241"/>
      <c r="K26" s="242"/>
    </row>
    <row r="27" spans="2:14" ht="21" x14ac:dyDescent="0.25">
      <c r="B27" s="46" t="s">
        <v>34</v>
      </c>
      <c r="C27" s="245" t="s">
        <v>84</v>
      </c>
      <c r="D27" s="241"/>
      <c r="E27" s="241"/>
      <c r="F27" s="241"/>
      <c r="G27" s="241"/>
      <c r="H27" s="241"/>
      <c r="I27" s="241"/>
      <c r="J27" s="241"/>
      <c r="K27" s="242"/>
    </row>
    <row r="28" spans="2:14" ht="21.75" thickBot="1" x14ac:dyDescent="0.3">
      <c r="B28" s="47" t="s">
        <v>35</v>
      </c>
      <c r="C28" s="246" t="s">
        <v>85</v>
      </c>
      <c r="D28" s="247"/>
      <c r="E28" s="247"/>
      <c r="F28" s="247"/>
      <c r="G28" s="247"/>
      <c r="H28" s="247"/>
      <c r="I28" s="247"/>
      <c r="J28" s="247"/>
      <c r="K28" s="248"/>
    </row>
    <row r="29" spans="2:14" ht="21" x14ac:dyDescent="0.25">
      <c r="B29" s="149"/>
      <c r="C29" s="48"/>
      <c r="D29" s="56"/>
      <c r="E29" s="56"/>
      <c r="F29" s="56"/>
      <c r="G29" s="56"/>
      <c r="H29" s="56"/>
      <c r="I29" s="56"/>
      <c r="J29" s="56"/>
      <c r="K29" s="150"/>
    </row>
    <row r="30" spans="2:14" ht="21" x14ac:dyDescent="0.25">
      <c r="B30" s="149"/>
      <c r="C30" s="48"/>
      <c r="D30" s="56"/>
      <c r="E30" s="56"/>
      <c r="F30" s="56"/>
      <c r="G30" s="56"/>
      <c r="H30" s="56"/>
      <c r="I30" s="56"/>
      <c r="J30" s="56"/>
      <c r="K30" s="150"/>
    </row>
    <row r="31" spans="2:14" ht="15.75" customHeight="1" x14ac:dyDescent="0.35">
      <c r="B31" s="151"/>
      <c r="C31" s="58"/>
      <c r="D31" s="57"/>
      <c r="E31" s="57"/>
      <c r="F31" s="57"/>
      <c r="G31" s="57"/>
      <c r="H31" s="59"/>
      <c r="I31" s="59"/>
      <c r="J31" s="60"/>
      <c r="K31" s="152"/>
      <c r="L31" s="2"/>
      <c r="M31" s="2"/>
      <c r="N31" s="2"/>
    </row>
    <row r="32" spans="2:14" ht="21" x14ac:dyDescent="0.35">
      <c r="B32" s="188" t="s">
        <v>62</v>
      </c>
      <c r="C32" s="189"/>
      <c r="D32" s="49"/>
      <c r="E32" s="49"/>
      <c r="F32" s="49"/>
      <c r="G32" s="49"/>
      <c r="H32" s="51"/>
      <c r="I32" s="51"/>
      <c r="J32" s="52"/>
      <c r="K32" s="153"/>
      <c r="L32" s="2"/>
      <c r="M32" s="2"/>
      <c r="N32" s="2"/>
    </row>
    <row r="33" spans="2:14" ht="15.75" customHeight="1" x14ac:dyDescent="0.35">
      <c r="B33" s="29" t="s">
        <v>164</v>
      </c>
      <c r="C33" s="30" t="s">
        <v>174</v>
      </c>
      <c r="D33" s="49"/>
      <c r="E33" s="49"/>
      <c r="F33" s="49"/>
      <c r="G33" s="49"/>
      <c r="H33" s="51"/>
      <c r="I33" s="51"/>
      <c r="J33" s="52"/>
      <c r="K33" s="153"/>
      <c r="L33" s="2"/>
      <c r="M33" s="2"/>
      <c r="N33" s="2"/>
    </row>
    <row r="34" spans="2:14" ht="15.75" customHeight="1" x14ac:dyDescent="0.35">
      <c r="B34" s="29" t="s">
        <v>175</v>
      </c>
      <c r="C34" s="31" t="s">
        <v>176</v>
      </c>
      <c r="D34" s="49"/>
      <c r="E34" s="49"/>
      <c r="F34" s="49"/>
      <c r="G34" s="49"/>
      <c r="H34" s="51"/>
      <c r="I34" s="51"/>
      <c r="J34" s="52"/>
      <c r="K34" s="153"/>
      <c r="L34" s="2"/>
      <c r="M34" s="2"/>
      <c r="N34" s="2"/>
    </row>
    <row r="35" spans="2:14" ht="15.75" customHeight="1" x14ac:dyDescent="0.35">
      <c r="B35" s="29" t="s">
        <v>170</v>
      </c>
      <c r="C35" s="30" t="s">
        <v>171</v>
      </c>
      <c r="D35" s="49"/>
      <c r="E35" s="49"/>
      <c r="F35" s="49"/>
      <c r="G35" s="49"/>
      <c r="H35" s="51"/>
      <c r="I35" s="51"/>
      <c r="J35" s="52"/>
      <c r="K35" s="153"/>
      <c r="L35" s="2"/>
      <c r="M35" s="2"/>
      <c r="N35" s="2"/>
    </row>
    <row r="36" spans="2:14" ht="15.75" customHeight="1" x14ac:dyDescent="0.35">
      <c r="B36" s="29" t="s">
        <v>166</v>
      </c>
      <c r="C36" s="30" t="s">
        <v>156</v>
      </c>
      <c r="D36" s="49"/>
      <c r="E36" s="49"/>
      <c r="F36" s="49"/>
      <c r="G36" s="49"/>
      <c r="H36" s="51"/>
      <c r="I36" s="51"/>
      <c r="J36" s="52"/>
      <c r="K36" s="153"/>
      <c r="L36" s="2"/>
      <c r="M36" s="2"/>
      <c r="N36" s="2"/>
    </row>
    <row r="37" spans="2:14" ht="15.75" customHeight="1" x14ac:dyDescent="0.35">
      <c r="B37" s="29" t="s">
        <v>163</v>
      </c>
      <c r="C37" s="30" t="s">
        <v>173</v>
      </c>
      <c r="D37" s="49"/>
      <c r="E37" s="49"/>
      <c r="F37" s="49"/>
      <c r="G37" s="49"/>
      <c r="H37" s="51"/>
      <c r="I37" s="51"/>
      <c r="J37" s="52"/>
      <c r="K37" s="153"/>
      <c r="L37" s="2"/>
      <c r="M37" s="2"/>
      <c r="N37" s="2"/>
    </row>
    <row r="38" spans="2:14" ht="15.75" customHeight="1" x14ac:dyDescent="0.35">
      <c r="B38" s="29" t="s">
        <v>168</v>
      </c>
      <c r="C38" s="30" t="s">
        <v>157</v>
      </c>
      <c r="D38" s="49"/>
      <c r="E38" s="49"/>
      <c r="F38" s="51"/>
      <c r="G38" s="51"/>
      <c r="H38" s="51"/>
      <c r="I38" s="51"/>
      <c r="J38" s="52"/>
      <c r="K38" s="153"/>
      <c r="L38" s="2"/>
      <c r="M38" s="2"/>
      <c r="N38" s="2"/>
    </row>
    <row r="39" spans="2:14" ht="15.75" customHeight="1" x14ac:dyDescent="0.35">
      <c r="B39" s="29" t="s">
        <v>165</v>
      </c>
      <c r="C39" s="30" t="s">
        <v>177</v>
      </c>
      <c r="D39" s="49"/>
      <c r="E39" s="49"/>
      <c r="F39" s="51"/>
      <c r="G39" s="51"/>
      <c r="H39" s="51"/>
      <c r="I39" s="51"/>
      <c r="J39" s="52"/>
      <c r="K39" s="153"/>
      <c r="L39" s="2"/>
      <c r="M39" s="2"/>
      <c r="N39" s="2"/>
    </row>
    <row r="40" spans="2:14" ht="15.75" customHeight="1" x14ac:dyDescent="0.35">
      <c r="B40" s="29" t="s">
        <v>169</v>
      </c>
      <c r="C40" s="30" t="s">
        <v>178</v>
      </c>
      <c r="D40" s="49"/>
      <c r="E40" s="49"/>
      <c r="F40" s="51"/>
      <c r="G40" s="51"/>
      <c r="H40" s="51"/>
      <c r="I40" s="51"/>
      <c r="J40" s="52"/>
      <c r="K40" s="153"/>
      <c r="L40" s="2"/>
      <c r="M40" s="2"/>
      <c r="N40" s="2"/>
    </row>
    <row r="41" spans="2:14" ht="15.75" customHeight="1" x14ac:dyDescent="0.35">
      <c r="B41" s="29" t="s">
        <v>160</v>
      </c>
      <c r="C41" s="30" t="s">
        <v>158</v>
      </c>
      <c r="D41" s="49"/>
      <c r="E41" s="49"/>
      <c r="F41" s="51"/>
      <c r="G41" s="51"/>
      <c r="H41" s="51"/>
      <c r="I41" s="51"/>
      <c r="J41" s="52"/>
      <c r="K41" s="153"/>
      <c r="L41" s="2"/>
      <c r="M41" s="2"/>
      <c r="N41" s="2"/>
    </row>
    <row r="42" spans="2:14" ht="15.75" customHeight="1" x14ac:dyDescent="0.35">
      <c r="B42" s="29" t="s">
        <v>161</v>
      </c>
      <c r="C42" s="30" t="s">
        <v>89</v>
      </c>
      <c r="D42" s="49"/>
      <c r="E42" s="49"/>
      <c r="F42" s="51"/>
      <c r="G42" s="51"/>
      <c r="H42" s="51"/>
      <c r="I42" s="51"/>
      <c r="J42" s="52"/>
      <c r="K42" s="153"/>
      <c r="L42" s="2"/>
      <c r="M42" s="2"/>
      <c r="N42" s="2"/>
    </row>
    <row r="43" spans="2:14" ht="15.75" customHeight="1" x14ac:dyDescent="0.35">
      <c r="B43" s="29" t="s">
        <v>172</v>
      </c>
      <c r="C43" s="30" t="s">
        <v>88</v>
      </c>
      <c r="D43" s="49"/>
      <c r="E43" s="49"/>
      <c r="F43" s="51"/>
      <c r="G43" s="51"/>
      <c r="H43" s="51"/>
      <c r="I43" s="51"/>
      <c r="J43" s="52"/>
      <c r="K43" s="153"/>
      <c r="L43" s="2"/>
      <c r="M43" s="2"/>
      <c r="N43" s="2"/>
    </row>
    <row r="44" spans="2:14" ht="15.75" customHeight="1" x14ac:dyDescent="0.35">
      <c r="B44" s="29" t="s">
        <v>162</v>
      </c>
      <c r="C44" s="30" t="s">
        <v>90</v>
      </c>
      <c r="D44" s="49"/>
      <c r="E44" s="49"/>
      <c r="F44" s="51"/>
      <c r="G44" s="51"/>
      <c r="H44" s="51"/>
      <c r="I44" s="51"/>
      <c r="J44" s="52"/>
      <c r="K44" s="153"/>
      <c r="L44" s="2"/>
      <c r="M44" s="2"/>
      <c r="N44" s="2"/>
    </row>
    <row r="45" spans="2:14" ht="15.75" customHeight="1" x14ac:dyDescent="0.35">
      <c r="B45" s="29" t="s">
        <v>167</v>
      </c>
      <c r="C45" s="30" t="s">
        <v>86</v>
      </c>
      <c r="D45" s="49"/>
      <c r="E45" s="49"/>
      <c r="F45" s="51"/>
      <c r="G45" s="51"/>
      <c r="H45" s="51"/>
      <c r="I45" s="51"/>
      <c r="J45" s="52"/>
      <c r="K45" s="153"/>
      <c r="L45" s="2"/>
      <c r="M45" s="2"/>
      <c r="N45" s="2"/>
    </row>
    <row r="46" spans="2:14" ht="22.5" customHeight="1" x14ac:dyDescent="0.35">
      <c r="B46" s="35" t="s">
        <v>179</v>
      </c>
      <c r="C46" s="32" t="s">
        <v>180</v>
      </c>
      <c r="D46" s="49"/>
      <c r="E46" s="49"/>
      <c r="F46" s="51"/>
      <c r="G46" s="51"/>
      <c r="H46" s="51"/>
      <c r="I46" s="51"/>
      <c r="J46" s="52"/>
      <c r="K46" s="153"/>
      <c r="L46" s="2"/>
      <c r="M46" s="2"/>
      <c r="N46" s="2"/>
    </row>
    <row r="47" spans="2:14" ht="15.75" customHeight="1" thickBot="1" x14ac:dyDescent="0.4">
      <c r="B47" s="33" t="s">
        <v>159</v>
      </c>
      <c r="C47" s="34" t="s">
        <v>87</v>
      </c>
      <c r="D47" s="49"/>
      <c r="E47" s="49"/>
      <c r="F47" s="51"/>
      <c r="G47" s="51"/>
      <c r="H47" s="51"/>
      <c r="I47" s="51"/>
      <c r="J47" s="52"/>
      <c r="K47" s="153"/>
      <c r="L47" s="2"/>
      <c r="M47" s="2"/>
      <c r="N47" s="2"/>
    </row>
    <row r="48" spans="2:14" ht="15.75" customHeight="1" x14ac:dyDescent="0.35">
      <c r="B48" s="154"/>
      <c r="C48" s="61"/>
      <c r="D48" s="49"/>
      <c r="E48" s="49"/>
      <c r="F48" s="51"/>
      <c r="G48" s="51"/>
      <c r="H48" s="51"/>
      <c r="I48" s="51"/>
      <c r="J48" s="52"/>
      <c r="K48" s="153"/>
      <c r="L48" s="2"/>
      <c r="M48" s="2"/>
      <c r="N48" s="2"/>
    </row>
    <row r="49" spans="2:14" ht="15.75" customHeight="1" x14ac:dyDescent="0.35">
      <c r="B49" s="154"/>
      <c r="C49" s="61"/>
      <c r="D49" s="49"/>
      <c r="E49" s="49"/>
      <c r="F49" s="51"/>
      <c r="G49" s="51"/>
      <c r="H49" s="51"/>
      <c r="I49" s="51"/>
      <c r="J49" s="52"/>
      <c r="K49" s="153"/>
      <c r="L49" s="2"/>
      <c r="M49" s="2"/>
      <c r="N49" s="2"/>
    </row>
    <row r="50" spans="2:14" ht="15.75" customHeight="1" thickBot="1" x14ac:dyDescent="0.4">
      <c r="B50" s="155"/>
      <c r="C50" s="51"/>
      <c r="D50" s="49"/>
      <c r="E50" s="49"/>
      <c r="F50" s="51"/>
      <c r="G50" s="51"/>
      <c r="H50" s="51"/>
      <c r="I50" s="51"/>
      <c r="J50" s="52"/>
      <c r="K50" s="153"/>
      <c r="L50" s="2"/>
      <c r="M50" s="2"/>
      <c r="N50" s="2"/>
    </row>
    <row r="51" spans="2:14" ht="15.75" customHeight="1" thickBot="1" x14ac:dyDescent="0.4">
      <c r="B51" s="63"/>
      <c r="C51" s="64"/>
      <c r="D51" s="49"/>
      <c r="E51" s="49"/>
      <c r="F51" s="51"/>
      <c r="G51" s="51"/>
      <c r="H51" s="51"/>
      <c r="I51" s="51"/>
      <c r="J51" s="52"/>
      <c r="K51" s="153"/>
      <c r="L51" s="2"/>
      <c r="M51" s="2"/>
      <c r="N51" s="2"/>
    </row>
    <row r="52" spans="2:14" ht="21" x14ac:dyDescent="0.25">
      <c r="B52" s="184" t="s">
        <v>63</v>
      </c>
      <c r="C52" s="185"/>
      <c r="D52" s="186"/>
      <c r="E52" s="186"/>
      <c r="F52" s="187"/>
      <c r="G52" s="51"/>
      <c r="H52" s="51"/>
      <c r="I52" s="51"/>
      <c r="J52" s="52"/>
      <c r="K52" s="153"/>
      <c r="L52" s="2"/>
      <c r="M52" s="2"/>
      <c r="N52" s="2"/>
    </row>
    <row r="53" spans="2:14" ht="21" x14ac:dyDescent="0.25">
      <c r="B53" s="62" t="s">
        <v>186</v>
      </c>
      <c r="C53" s="251"/>
      <c r="D53" s="183"/>
      <c r="E53" s="183"/>
      <c r="F53" s="194"/>
      <c r="G53" s="51"/>
      <c r="H53" s="51"/>
      <c r="I53" s="51"/>
      <c r="J53" s="52"/>
      <c r="K53" s="153"/>
      <c r="L53" s="2"/>
      <c r="M53" s="2"/>
      <c r="N53" s="2"/>
    </row>
    <row r="54" spans="2:14" ht="35.25" customHeight="1" x14ac:dyDescent="0.35">
      <c r="B54" s="252" t="s">
        <v>205</v>
      </c>
      <c r="C54" s="210"/>
      <c r="D54" s="210"/>
      <c r="E54" s="210"/>
      <c r="F54" s="36">
        <v>0</v>
      </c>
      <c r="G54" s="51"/>
      <c r="H54" s="51"/>
      <c r="I54" s="51"/>
      <c r="J54" s="52"/>
      <c r="K54" s="153"/>
      <c r="L54" s="2"/>
      <c r="M54" s="2"/>
      <c r="N54" s="2"/>
    </row>
    <row r="55" spans="2:14" ht="42.75" customHeight="1" x14ac:dyDescent="0.35">
      <c r="B55" s="249" t="s">
        <v>206</v>
      </c>
      <c r="C55" s="210"/>
      <c r="D55" s="210"/>
      <c r="E55" s="210"/>
      <c r="F55" s="36" t="s">
        <v>91</v>
      </c>
      <c r="G55" s="51"/>
      <c r="H55" s="51"/>
      <c r="I55" s="51"/>
      <c r="J55" s="52"/>
      <c r="K55" s="153"/>
      <c r="L55" s="2"/>
      <c r="M55" s="2"/>
      <c r="N55" s="2"/>
    </row>
    <row r="56" spans="2:14" ht="39.75" customHeight="1" x14ac:dyDescent="0.35">
      <c r="B56" s="249" t="s">
        <v>207</v>
      </c>
      <c r="C56" s="210"/>
      <c r="D56" s="210"/>
      <c r="E56" s="210"/>
      <c r="F56" s="36" t="s">
        <v>181</v>
      </c>
      <c r="G56" s="51"/>
      <c r="H56" s="51"/>
      <c r="I56" s="51"/>
      <c r="J56" s="52"/>
      <c r="K56" s="153"/>
      <c r="L56" s="2"/>
      <c r="M56" s="2"/>
      <c r="N56" s="2"/>
    </row>
    <row r="57" spans="2:14" ht="75" customHeight="1" x14ac:dyDescent="0.35">
      <c r="B57" s="249" t="s">
        <v>208</v>
      </c>
      <c r="C57" s="210"/>
      <c r="D57" s="210"/>
      <c r="E57" s="210"/>
      <c r="F57" s="36" t="s">
        <v>182</v>
      </c>
      <c r="G57" s="49"/>
      <c r="H57" s="51"/>
      <c r="I57" s="51"/>
      <c r="J57" s="52"/>
      <c r="K57" s="153"/>
      <c r="L57" s="2"/>
      <c r="M57" s="2"/>
      <c r="N57" s="2"/>
    </row>
    <row r="58" spans="2:14" ht="39.75" customHeight="1" x14ac:dyDescent="0.35">
      <c r="B58" s="249" t="s">
        <v>209</v>
      </c>
      <c r="C58" s="210"/>
      <c r="D58" s="210"/>
      <c r="E58" s="210"/>
      <c r="F58" s="36" t="s">
        <v>197</v>
      </c>
      <c r="G58" s="49"/>
      <c r="H58" s="51"/>
      <c r="I58" s="51"/>
      <c r="J58" s="52"/>
      <c r="K58" s="153"/>
      <c r="L58" s="2"/>
      <c r="M58" s="2"/>
      <c r="N58" s="2"/>
    </row>
    <row r="59" spans="2:14" ht="30.75" customHeight="1" x14ac:dyDescent="0.35">
      <c r="B59" s="249" t="s">
        <v>210</v>
      </c>
      <c r="C59" s="210"/>
      <c r="D59" s="210"/>
      <c r="E59" s="210"/>
      <c r="F59" s="36" t="s">
        <v>184</v>
      </c>
      <c r="G59" s="49"/>
      <c r="H59" s="51"/>
      <c r="I59" s="51"/>
      <c r="J59" s="52"/>
      <c r="K59" s="153"/>
      <c r="L59" s="2"/>
      <c r="M59" s="2"/>
      <c r="N59" s="2"/>
    </row>
    <row r="60" spans="2:14" ht="34.5" customHeight="1" x14ac:dyDescent="0.35">
      <c r="B60" s="250" t="s">
        <v>211</v>
      </c>
      <c r="C60" s="210"/>
      <c r="D60" s="210"/>
      <c r="E60" s="210"/>
      <c r="F60" s="37" t="s">
        <v>183</v>
      </c>
      <c r="G60" s="49"/>
      <c r="H60" s="51"/>
      <c r="I60" s="51"/>
      <c r="J60" s="52"/>
      <c r="K60" s="153"/>
      <c r="L60" s="2"/>
      <c r="M60" s="2"/>
      <c r="N60" s="2"/>
    </row>
    <row r="61" spans="2:14" ht="48" customHeight="1" x14ac:dyDescent="0.35">
      <c r="B61" s="250" t="s">
        <v>212</v>
      </c>
      <c r="C61" s="210"/>
      <c r="D61" s="210"/>
      <c r="E61" s="210"/>
      <c r="F61" s="37" t="s">
        <v>185</v>
      </c>
      <c r="G61" s="49"/>
      <c r="H61" s="51"/>
      <c r="I61" s="51"/>
      <c r="J61" s="52"/>
      <c r="K61" s="153"/>
      <c r="L61" s="2"/>
      <c r="M61" s="2"/>
      <c r="N61" s="2"/>
    </row>
    <row r="62" spans="2:14" ht="20.25" customHeight="1" x14ac:dyDescent="0.35">
      <c r="B62" s="254" t="s">
        <v>187</v>
      </c>
      <c r="C62" s="181"/>
      <c r="D62" s="183"/>
      <c r="E62" s="183"/>
      <c r="F62" s="194"/>
      <c r="G62" s="49"/>
      <c r="H62" s="51"/>
      <c r="I62" s="51"/>
      <c r="J62" s="52"/>
      <c r="K62" s="153"/>
      <c r="L62" s="2"/>
      <c r="M62" s="2"/>
      <c r="N62" s="2"/>
    </row>
    <row r="63" spans="2:14" ht="34.5" customHeight="1" x14ac:dyDescent="0.35">
      <c r="B63" s="250" t="s">
        <v>213</v>
      </c>
      <c r="C63" s="210"/>
      <c r="D63" s="210"/>
      <c r="E63" s="210"/>
      <c r="F63" s="37" t="s">
        <v>189</v>
      </c>
      <c r="G63" s="49"/>
      <c r="H63" s="51"/>
      <c r="I63" s="51"/>
      <c r="J63" s="52"/>
      <c r="K63" s="153"/>
      <c r="L63" s="2"/>
      <c r="M63" s="2"/>
      <c r="N63" s="2"/>
    </row>
    <row r="64" spans="2:14" ht="37.5" customHeight="1" x14ac:dyDescent="0.35">
      <c r="B64" s="250" t="s">
        <v>214</v>
      </c>
      <c r="C64" s="210"/>
      <c r="D64" s="210"/>
      <c r="E64" s="210"/>
      <c r="F64" s="37" t="s">
        <v>190</v>
      </c>
      <c r="G64" s="49"/>
      <c r="H64" s="51"/>
      <c r="I64" s="51"/>
      <c r="J64" s="52"/>
      <c r="K64" s="153"/>
      <c r="L64" s="2"/>
      <c r="M64" s="2"/>
      <c r="N64" s="2"/>
    </row>
    <row r="65" spans="2:14" ht="34.5" customHeight="1" x14ac:dyDescent="0.35">
      <c r="B65" s="254" t="s">
        <v>188</v>
      </c>
      <c r="C65" s="181"/>
      <c r="D65" s="183"/>
      <c r="E65" s="183"/>
      <c r="F65" s="194"/>
      <c r="G65" s="49"/>
      <c r="H65" s="51"/>
      <c r="I65" s="51"/>
      <c r="J65" s="52"/>
      <c r="K65" s="153"/>
      <c r="L65" s="2"/>
      <c r="M65" s="2"/>
      <c r="N65" s="2"/>
    </row>
    <row r="66" spans="2:14" ht="30.75" customHeight="1" x14ac:dyDescent="0.35">
      <c r="B66" s="250" t="s">
        <v>215</v>
      </c>
      <c r="C66" s="210"/>
      <c r="D66" s="210"/>
      <c r="E66" s="210"/>
      <c r="F66" s="37" t="s">
        <v>191</v>
      </c>
      <c r="G66" s="49"/>
      <c r="H66" s="51"/>
      <c r="I66" s="51"/>
      <c r="J66" s="52"/>
      <c r="K66" s="153"/>
      <c r="L66" s="2"/>
      <c r="M66" s="2"/>
      <c r="N66" s="2"/>
    </row>
    <row r="67" spans="2:14" ht="34.5" customHeight="1" thickBot="1" x14ac:dyDescent="0.4">
      <c r="B67" s="253" t="s">
        <v>216</v>
      </c>
      <c r="C67" s="213"/>
      <c r="D67" s="213"/>
      <c r="E67" s="213"/>
      <c r="F67" s="38" t="s">
        <v>192</v>
      </c>
      <c r="G67" s="49"/>
      <c r="H67" s="51"/>
      <c r="I67" s="51"/>
      <c r="J67" s="52"/>
      <c r="K67" s="153"/>
      <c r="L67" s="2"/>
      <c r="M67" s="2"/>
      <c r="N67" s="2"/>
    </row>
    <row r="68" spans="2:14" ht="34.5" customHeight="1" x14ac:dyDescent="0.35">
      <c r="B68" s="156"/>
      <c r="C68" s="51"/>
      <c r="D68" s="49"/>
      <c r="E68" s="49"/>
      <c r="F68" s="49"/>
      <c r="G68" s="49"/>
      <c r="H68" s="51"/>
      <c r="I68" s="51"/>
      <c r="J68" s="52"/>
      <c r="K68" s="153"/>
      <c r="L68" s="2"/>
      <c r="M68" s="2"/>
      <c r="N68" s="2"/>
    </row>
    <row r="69" spans="2:14" s="4" customFormat="1" ht="15.75" customHeight="1" thickBot="1" x14ac:dyDescent="0.4">
      <c r="B69" s="157"/>
      <c r="C69" s="53"/>
      <c r="D69" s="53"/>
      <c r="E69" s="53"/>
      <c r="F69" s="53"/>
      <c r="G69" s="53"/>
      <c r="H69" s="54"/>
      <c r="I69" s="54"/>
      <c r="J69" s="55"/>
      <c r="K69" s="158"/>
      <c r="L69" s="1"/>
      <c r="M69" s="1"/>
      <c r="N69" s="1"/>
    </row>
    <row r="70" spans="2:14" s="4" customFormat="1" ht="21.75" thickBot="1" x14ac:dyDescent="0.3">
      <c r="B70" s="184" t="s">
        <v>64</v>
      </c>
      <c r="C70" s="185"/>
      <c r="D70" s="185"/>
      <c r="E70" s="185"/>
      <c r="F70" s="185"/>
      <c r="G70" s="185"/>
      <c r="H70" s="186"/>
      <c r="I70" s="186"/>
      <c r="J70" s="186"/>
      <c r="K70" s="187"/>
      <c r="L70" s="1"/>
      <c r="M70" s="1"/>
      <c r="N70" s="1"/>
    </row>
    <row r="71" spans="2:14" ht="132" customHeight="1" x14ac:dyDescent="0.35">
      <c r="B71" s="44" t="s">
        <v>27</v>
      </c>
      <c r="C71" s="232" t="s">
        <v>198</v>
      </c>
      <c r="D71" s="232"/>
      <c r="E71" s="232"/>
      <c r="F71" s="232"/>
      <c r="G71" s="232"/>
      <c r="H71" s="210"/>
      <c r="I71" s="210"/>
      <c r="J71" s="210"/>
      <c r="K71" s="211"/>
      <c r="L71" s="2"/>
      <c r="M71" s="2"/>
      <c r="N71" s="2"/>
    </row>
    <row r="72" spans="2:14" ht="53.25" customHeight="1" x14ac:dyDescent="0.35">
      <c r="B72" s="19" t="s">
        <v>28</v>
      </c>
      <c r="C72" s="232" t="s">
        <v>92</v>
      </c>
      <c r="D72" s="232"/>
      <c r="E72" s="232"/>
      <c r="F72" s="232"/>
      <c r="G72" s="232"/>
      <c r="H72" s="210"/>
      <c r="I72" s="210"/>
      <c r="J72" s="210"/>
      <c r="K72" s="211"/>
      <c r="L72" s="2"/>
      <c r="M72" s="2"/>
      <c r="N72" s="2"/>
    </row>
    <row r="73" spans="2:14" ht="66.75" customHeight="1" x14ac:dyDescent="0.35">
      <c r="B73" s="19" t="s">
        <v>29</v>
      </c>
      <c r="C73" s="232" t="s">
        <v>93</v>
      </c>
      <c r="D73" s="232"/>
      <c r="E73" s="232"/>
      <c r="F73" s="232"/>
      <c r="G73" s="232"/>
      <c r="H73" s="210"/>
      <c r="I73" s="210"/>
      <c r="J73" s="210"/>
      <c r="K73" s="211"/>
      <c r="L73" s="2"/>
      <c r="M73" s="2"/>
      <c r="N73" s="2"/>
    </row>
    <row r="74" spans="2:14" ht="141.75" customHeight="1" x14ac:dyDescent="0.35">
      <c r="B74" s="19" t="s">
        <v>30</v>
      </c>
      <c r="C74" s="232" t="s">
        <v>195</v>
      </c>
      <c r="D74" s="232"/>
      <c r="E74" s="232"/>
      <c r="F74" s="232"/>
      <c r="G74" s="232"/>
      <c r="H74" s="210"/>
      <c r="I74" s="210"/>
      <c r="J74" s="210"/>
      <c r="K74" s="211"/>
      <c r="L74" s="2"/>
      <c r="M74" s="2"/>
      <c r="N74" s="2"/>
    </row>
    <row r="75" spans="2:14" ht="34.5" customHeight="1" thickBot="1" x14ac:dyDescent="0.4">
      <c r="B75" s="65" t="s">
        <v>31</v>
      </c>
      <c r="C75" s="233" t="s">
        <v>154</v>
      </c>
      <c r="D75" s="231"/>
      <c r="E75" s="231"/>
      <c r="F75" s="231"/>
      <c r="G75" s="231"/>
      <c r="H75" s="213"/>
      <c r="I75" s="213"/>
      <c r="J75" s="213"/>
      <c r="K75" s="214"/>
      <c r="L75" s="2"/>
      <c r="M75" s="2"/>
      <c r="N75" s="2"/>
    </row>
    <row r="76" spans="2:14" ht="34.5" customHeight="1" x14ac:dyDescent="0.35">
      <c r="B76" s="146"/>
      <c r="C76" s="102"/>
      <c r="D76" s="58"/>
      <c r="E76" s="58"/>
      <c r="F76" s="58"/>
      <c r="G76" s="58"/>
      <c r="H76" s="49"/>
      <c r="I76" s="49"/>
      <c r="J76" s="49"/>
      <c r="K76" s="159"/>
      <c r="L76" s="2"/>
      <c r="M76" s="2"/>
      <c r="N76" s="2"/>
    </row>
    <row r="77" spans="2:14" ht="34.5" customHeight="1" x14ac:dyDescent="0.35">
      <c r="B77" s="146"/>
      <c r="C77" s="102"/>
      <c r="D77" s="58"/>
      <c r="E77" s="58"/>
      <c r="F77" s="58"/>
      <c r="G77" s="58"/>
      <c r="H77" s="49"/>
      <c r="I77" s="49"/>
      <c r="J77" s="49"/>
      <c r="K77" s="159"/>
      <c r="L77" s="2"/>
      <c r="M77" s="2"/>
      <c r="N77" s="2"/>
    </row>
    <row r="78" spans="2:14" ht="16.5" thickBot="1" x14ac:dyDescent="0.3">
      <c r="B78" s="155"/>
      <c r="C78" s="51"/>
      <c r="D78" s="51"/>
      <c r="E78" s="51"/>
      <c r="F78" s="51"/>
      <c r="G78" s="51"/>
      <c r="H78" s="51"/>
      <c r="I78" s="51"/>
      <c r="J78" s="52"/>
      <c r="K78" s="160"/>
      <c r="L78" s="2"/>
      <c r="M78" s="2"/>
      <c r="N78" s="2"/>
    </row>
    <row r="79" spans="2:14" ht="21.75" thickBot="1" x14ac:dyDescent="0.3">
      <c r="B79" s="237" t="s">
        <v>69</v>
      </c>
      <c r="C79" s="238"/>
      <c r="D79" s="238"/>
      <c r="E79" s="238"/>
      <c r="F79" s="238"/>
      <c r="G79" s="239"/>
      <c r="H79" s="51"/>
      <c r="I79" s="51"/>
      <c r="J79" s="52"/>
      <c r="K79" s="160"/>
      <c r="L79" s="2"/>
      <c r="M79" s="2"/>
      <c r="N79" s="2"/>
    </row>
    <row r="80" spans="2:14" ht="21.75" thickBot="1" x14ac:dyDescent="0.3">
      <c r="B80" s="66" t="s">
        <v>70</v>
      </c>
      <c r="C80" s="67" t="s">
        <v>4</v>
      </c>
      <c r="D80" s="68" t="s">
        <v>5</v>
      </c>
      <c r="E80" s="68" t="s">
        <v>6</v>
      </c>
      <c r="F80" s="69" t="s">
        <v>52</v>
      </c>
      <c r="G80" s="70" t="s">
        <v>16</v>
      </c>
      <c r="H80" s="51"/>
      <c r="I80" s="51"/>
      <c r="J80" s="161"/>
      <c r="K80" s="162"/>
      <c r="L80" s="22"/>
      <c r="M80" s="22"/>
      <c r="N80" s="22"/>
    </row>
    <row r="81" spans="2:11" ht="61.5" customHeight="1" x14ac:dyDescent="0.25">
      <c r="B81" s="71" t="s">
        <v>226</v>
      </c>
      <c r="C81" s="72">
        <v>9</v>
      </c>
      <c r="D81" s="73">
        <v>44</v>
      </c>
      <c r="E81" s="73">
        <v>72</v>
      </c>
      <c r="F81" s="73">
        <v>16</v>
      </c>
      <c r="G81" s="74">
        <f>SUM(C81:F81)</f>
        <v>141</v>
      </c>
      <c r="H81" s="51"/>
      <c r="I81" s="51"/>
      <c r="J81" s="51"/>
      <c r="K81" s="148"/>
    </row>
    <row r="82" spans="2:11" ht="45.75" customHeight="1" thickBot="1" x14ac:dyDescent="0.3">
      <c r="B82" s="75" t="s">
        <v>227</v>
      </c>
      <c r="C82" s="76">
        <f>C81/G81</f>
        <v>6.3829787234042548E-2</v>
      </c>
      <c r="D82" s="77">
        <f>D81/G81</f>
        <v>0.31205673758865249</v>
      </c>
      <c r="E82" s="77">
        <f>E81/G81</f>
        <v>0.51063829787234039</v>
      </c>
      <c r="F82" s="78">
        <f>F81/G81</f>
        <v>0.11347517730496454</v>
      </c>
      <c r="G82" s="79">
        <f>G81/G81</f>
        <v>1</v>
      </c>
      <c r="H82" s="51"/>
      <c r="I82" s="51"/>
      <c r="J82" s="51"/>
      <c r="K82" s="148"/>
    </row>
    <row r="83" spans="2:11" ht="21.75" thickBot="1" x14ac:dyDescent="0.3">
      <c r="B83" s="66" t="s">
        <v>71</v>
      </c>
      <c r="C83" s="80" t="s">
        <v>13</v>
      </c>
      <c r="D83" s="81" t="s">
        <v>14</v>
      </c>
      <c r="E83" s="82" t="s">
        <v>15</v>
      </c>
      <c r="F83" s="83" t="s">
        <v>94</v>
      </c>
      <c r="G83" s="84" t="s">
        <v>16</v>
      </c>
      <c r="H83" s="51"/>
      <c r="I83" s="51"/>
      <c r="J83" s="51"/>
      <c r="K83" s="148"/>
    </row>
    <row r="84" spans="2:11" ht="48.75" customHeight="1" x14ac:dyDescent="0.25">
      <c r="B84" s="85" t="s">
        <v>228</v>
      </c>
      <c r="C84" s="72">
        <v>1</v>
      </c>
      <c r="D84" s="86">
        <v>7</v>
      </c>
      <c r="E84" s="87">
        <v>29</v>
      </c>
      <c r="F84" s="255">
        <v>104</v>
      </c>
      <c r="G84" s="88">
        <f>SUM(C84:F84)</f>
        <v>141</v>
      </c>
      <c r="H84" s="51"/>
      <c r="I84" s="51"/>
      <c r="J84" s="51"/>
      <c r="K84" s="148"/>
    </row>
    <row r="85" spans="2:11" ht="39.75" customHeight="1" thickBot="1" x14ac:dyDescent="0.4">
      <c r="B85" s="75" t="s">
        <v>229</v>
      </c>
      <c r="C85" s="76">
        <f>C84/G84</f>
        <v>7.0921985815602835E-3</v>
      </c>
      <c r="D85" s="77">
        <f>D84/G84</f>
        <v>4.9645390070921988E-2</v>
      </c>
      <c r="E85" s="89">
        <f>E84/G84</f>
        <v>0.20567375886524822</v>
      </c>
      <c r="F85" s="90">
        <f>F84/G84</f>
        <v>0.73758865248226946</v>
      </c>
      <c r="G85" s="91">
        <v>1</v>
      </c>
      <c r="H85" s="51"/>
      <c r="I85" s="51"/>
      <c r="J85" s="51"/>
      <c r="K85" s="148"/>
    </row>
    <row r="86" spans="2:11" ht="39.75" customHeight="1" x14ac:dyDescent="0.35">
      <c r="B86" s="163"/>
      <c r="C86" s="103"/>
      <c r="D86" s="103"/>
      <c r="E86" s="103"/>
      <c r="F86" s="104"/>
      <c r="G86" s="105"/>
      <c r="H86" s="51"/>
      <c r="I86" s="51"/>
      <c r="J86" s="51"/>
      <c r="K86" s="148"/>
    </row>
    <row r="87" spans="2:11" ht="39.75" customHeight="1" x14ac:dyDescent="0.35">
      <c r="B87" s="163"/>
      <c r="C87" s="103"/>
      <c r="D87" s="103"/>
      <c r="E87" s="103"/>
      <c r="F87" s="104"/>
      <c r="G87" s="105"/>
      <c r="H87" s="51"/>
      <c r="I87" s="51"/>
      <c r="J87" s="51"/>
      <c r="K87" s="148"/>
    </row>
    <row r="88" spans="2:11" ht="16.5" thickBot="1" x14ac:dyDescent="0.3">
      <c r="B88" s="155"/>
      <c r="C88" s="51"/>
      <c r="D88" s="51"/>
      <c r="E88" s="51"/>
      <c r="F88" s="51"/>
      <c r="G88" s="51"/>
      <c r="H88" s="51"/>
      <c r="I88" s="51"/>
      <c r="J88" s="51"/>
      <c r="K88" s="148"/>
    </row>
    <row r="89" spans="2:11" ht="42" x14ac:dyDescent="0.35">
      <c r="B89" s="92" t="s">
        <v>230</v>
      </c>
      <c r="C89" s="93" t="s">
        <v>3</v>
      </c>
      <c r="D89" s="94" t="s">
        <v>194</v>
      </c>
      <c r="E89" s="51"/>
      <c r="F89" s="51"/>
      <c r="G89" s="51"/>
      <c r="H89" s="51"/>
      <c r="I89" s="51"/>
      <c r="J89" s="51"/>
      <c r="K89" s="148"/>
    </row>
    <row r="90" spans="2:11" ht="42" x14ac:dyDescent="0.35">
      <c r="B90" s="95" t="s">
        <v>95</v>
      </c>
      <c r="C90" s="96">
        <v>133</v>
      </c>
      <c r="D90" s="97">
        <f>C90/C103</f>
        <v>0.30227272727272725</v>
      </c>
      <c r="E90" s="51"/>
      <c r="F90" s="51"/>
      <c r="G90" s="51"/>
      <c r="H90" s="51"/>
      <c r="I90" s="51"/>
      <c r="J90" s="51"/>
      <c r="K90" s="148"/>
    </row>
    <row r="91" spans="2:11" ht="42" x14ac:dyDescent="0.35">
      <c r="B91" s="98" t="s">
        <v>96</v>
      </c>
      <c r="C91" s="96">
        <v>98</v>
      </c>
      <c r="D91" s="97">
        <f>C91/C103</f>
        <v>0.22272727272727272</v>
      </c>
      <c r="E91" s="51"/>
      <c r="F91" s="51"/>
      <c r="G91" s="51"/>
      <c r="H91" s="51"/>
      <c r="I91" s="51"/>
      <c r="J91" s="51"/>
      <c r="K91" s="148"/>
    </row>
    <row r="92" spans="2:11" ht="21" x14ac:dyDescent="0.35">
      <c r="B92" s="98" t="s">
        <v>97</v>
      </c>
      <c r="C92" s="96">
        <v>50</v>
      </c>
      <c r="D92" s="97">
        <f>C92/C103</f>
        <v>0.11363636363636363</v>
      </c>
      <c r="E92" s="51"/>
      <c r="F92" s="51"/>
      <c r="G92" s="51"/>
      <c r="H92" s="51"/>
      <c r="I92" s="51"/>
      <c r="J92" s="51"/>
      <c r="K92" s="148"/>
    </row>
    <row r="93" spans="2:11" ht="21" x14ac:dyDescent="0.35">
      <c r="B93" s="98" t="s">
        <v>98</v>
      </c>
      <c r="C93" s="96">
        <v>52</v>
      </c>
      <c r="D93" s="97">
        <f>C93/C103</f>
        <v>0.11818181818181818</v>
      </c>
      <c r="E93" s="51"/>
      <c r="F93" s="51"/>
      <c r="G93" s="51"/>
      <c r="H93" s="51"/>
      <c r="I93" s="51"/>
      <c r="J93" s="51"/>
      <c r="K93" s="148"/>
    </row>
    <row r="94" spans="2:11" ht="21" x14ac:dyDescent="0.35">
      <c r="B94" s="98" t="s">
        <v>99</v>
      </c>
      <c r="C94" s="96">
        <v>26</v>
      </c>
      <c r="D94" s="97">
        <f>C94/C103</f>
        <v>5.909090909090909E-2</v>
      </c>
      <c r="E94" s="51"/>
      <c r="F94" s="51"/>
      <c r="G94" s="51"/>
      <c r="H94" s="51"/>
      <c r="I94" s="51"/>
      <c r="J94" s="51"/>
      <c r="K94" s="148"/>
    </row>
    <row r="95" spans="2:11" ht="21" x14ac:dyDescent="0.35">
      <c r="B95" s="98" t="s">
        <v>100</v>
      </c>
      <c r="C95" s="96">
        <v>28</v>
      </c>
      <c r="D95" s="97">
        <f>C95/C103</f>
        <v>6.363636363636363E-2</v>
      </c>
      <c r="E95" s="51"/>
      <c r="F95" s="51"/>
      <c r="G95" s="51"/>
      <c r="H95" s="51"/>
      <c r="I95" s="51"/>
      <c r="J95" s="51"/>
      <c r="K95" s="148"/>
    </row>
    <row r="96" spans="2:11" ht="21" x14ac:dyDescent="0.35">
      <c r="B96" s="98" t="s">
        <v>101</v>
      </c>
      <c r="C96" s="96">
        <v>21</v>
      </c>
      <c r="D96" s="97">
        <f>C96/C103</f>
        <v>4.7727272727272729E-2</v>
      </c>
      <c r="E96" s="51"/>
      <c r="F96" s="51"/>
      <c r="G96" s="51"/>
      <c r="H96" s="51"/>
      <c r="I96" s="51"/>
      <c r="J96" s="51"/>
      <c r="K96" s="148"/>
    </row>
    <row r="97" spans="2:11" ht="21" x14ac:dyDescent="0.35">
      <c r="B97" s="98" t="s">
        <v>102</v>
      </c>
      <c r="C97" s="96">
        <v>11</v>
      </c>
      <c r="D97" s="97">
        <f>C97/C103</f>
        <v>2.5000000000000001E-2</v>
      </c>
      <c r="E97" s="51"/>
      <c r="F97" s="51"/>
      <c r="G97" s="51"/>
      <c r="H97" s="51"/>
      <c r="I97" s="51"/>
      <c r="J97" s="51"/>
      <c r="K97" s="148"/>
    </row>
    <row r="98" spans="2:11" ht="21" x14ac:dyDescent="0.35">
      <c r="B98" s="98" t="s">
        <v>103</v>
      </c>
      <c r="C98" s="96">
        <v>5</v>
      </c>
      <c r="D98" s="97">
        <f>C98/C103</f>
        <v>1.1363636363636364E-2</v>
      </c>
      <c r="E98" s="51"/>
      <c r="F98" s="51"/>
      <c r="G98" s="51"/>
      <c r="H98" s="51"/>
      <c r="I98" s="51"/>
      <c r="J98" s="51"/>
      <c r="K98" s="148"/>
    </row>
    <row r="99" spans="2:11" ht="21" x14ac:dyDescent="0.35">
      <c r="B99" s="98" t="s">
        <v>104</v>
      </c>
      <c r="C99" s="96">
        <v>6</v>
      </c>
      <c r="D99" s="97">
        <f>C99/C103</f>
        <v>1.3636363636363636E-2</v>
      </c>
      <c r="E99" s="51"/>
      <c r="F99" s="51"/>
      <c r="G99" s="51"/>
      <c r="H99" s="51"/>
      <c r="I99" s="51"/>
      <c r="J99" s="51"/>
      <c r="K99" s="148"/>
    </row>
    <row r="100" spans="2:11" ht="21" x14ac:dyDescent="0.35">
      <c r="B100" s="98" t="s">
        <v>105</v>
      </c>
      <c r="C100" s="96">
        <v>6</v>
      </c>
      <c r="D100" s="97">
        <f>C100/C103</f>
        <v>1.3636363636363636E-2</v>
      </c>
      <c r="E100" s="51"/>
      <c r="F100" s="51"/>
      <c r="G100" s="51"/>
      <c r="H100" s="51"/>
      <c r="I100" s="51"/>
      <c r="J100" s="51"/>
      <c r="K100" s="148"/>
    </row>
    <row r="101" spans="2:11" ht="21" x14ac:dyDescent="0.35">
      <c r="B101" s="98" t="s">
        <v>106</v>
      </c>
      <c r="C101" s="96">
        <v>2</v>
      </c>
      <c r="D101" s="97">
        <f>C101/C103</f>
        <v>4.5454545454545452E-3</v>
      </c>
      <c r="E101" s="51"/>
      <c r="F101" s="51"/>
      <c r="G101" s="51"/>
      <c r="H101" s="51"/>
      <c r="I101" s="51"/>
      <c r="J101" s="51"/>
      <c r="K101" s="148"/>
    </row>
    <row r="102" spans="2:11" ht="21" x14ac:dyDescent="0.35">
      <c r="B102" s="98" t="s">
        <v>107</v>
      </c>
      <c r="C102" s="96">
        <v>2</v>
      </c>
      <c r="D102" s="97">
        <f>C102/C103</f>
        <v>4.5454545454545452E-3</v>
      </c>
      <c r="E102" s="51"/>
      <c r="F102" s="51"/>
      <c r="G102" s="51"/>
      <c r="H102" s="51"/>
      <c r="I102" s="51"/>
      <c r="J102" s="51"/>
      <c r="K102" s="148"/>
    </row>
    <row r="103" spans="2:11" ht="21.75" thickBot="1" x14ac:dyDescent="0.4">
      <c r="B103" s="99" t="s">
        <v>193</v>
      </c>
      <c r="C103" s="100">
        <f>SUM(C90:C102)</f>
        <v>440</v>
      </c>
      <c r="D103" s="101">
        <f>C103/C103</f>
        <v>1</v>
      </c>
      <c r="E103" s="51"/>
      <c r="F103" s="51"/>
      <c r="G103" s="51"/>
      <c r="H103" s="51"/>
      <c r="I103" s="51"/>
      <c r="J103" s="51"/>
      <c r="K103" s="148"/>
    </row>
    <row r="104" spans="2:11" ht="21" x14ac:dyDescent="0.35">
      <c r="B104" s="164"/>
      <c r="C104" s="142"/>
      <c r="D104" s="143"/>
      <c r="E104" s="51"/>
      <c r="F104" s="51"/>
      <c r="G104" s="51"/>
      <c r="H104" s="51"/>
      <c r="I104" s="51"/>
      <c r="J104" s="51"/>
      <c r="K104" s="148"/>
    </row>
    <row r="105" spans="2:11" ht="21" x14ac:dyDescent="0.35">
      <c r="B105" s="164"/>
      <c r="C105" s="142"/>
      <c r="D105" s="143"/>
      <c r="E105" s="51"/>
      <c r="F105" s="51"/>
      <c r="G105" s="51"/>
      <c r="H105" s="51"/>
      <c r="I105" s="51"/>
      <c r="J105" s="51"/>
      <c r="K105" s="148"/>
    </row>
    <row r="106" spans="2:11" ht="16.5" thickBot="1" x14ac:dyDescent="0.3">
      <c r="B106" s="165"/>
      <c r="C106" s="51"/>
      <c r="D106" s="51"/>
      <c r="E106" s="51"/>
      <c r="F106" s="51"/>
      <c r="G106" s="51"/>
      <c r="H106" s="51"/>
      <c r="I106" s="51"/>
      <c r="J106" s="51"/>
      <c r="K106" s="148"/>
    </row>
    <row r="107" spans="2:11" ht="21.75" thickBot="1" x14ac:dyDescent="0.3">
      <c r="B107" s="184" t="s">
        <v>65</v>
      </c>
      <c r="C107" s="185"/>
      <c r="D107" s="185"/>
      <c r="E107" s="185"/>
      <c r="F107" s="186"/>
      <c r="G107" s="186"/>
      <c r="H107" s="186"/>
      <c r="I107" s="186"/>
      <c r="J107" s="186"/>
      <c r="K107" s="187"/>
    </row>
    <row r="108" spans="2:11" ht="140.25" customHeight="1" x14ac:dyDescent="0.35">
      <c r="B108" s="44" t="s">
        <v>231</v>
      </c>
      <c r="C108" s="232" t="s">
        <v>232</v>
      </c>
      <c r="D108" s="232"/>
      <c r="E108" s="232"/>
      <c r="F108" s="210"/>
      <c r="G108" s="210"/>
      <c r="H108" s="210"/>
      <c r="I108" s="210"/>
      <c r="J108" s="210"/>
      <c r="K108" s="211"/>
    </row>
    <row r="109" spans="2:11" ht="207" customHeight="1" thickBot="1" x14ac:dyDescent="0.4">
      <c r="B109" s="65" t="s">
        <v>47</v>
      </c>
      <c r="C109" s="231" t="s">
        <v>217</v>
      </c>
      <c r="D109" s="231"/>
      <c r="E109" s="231"/>
      <c r="F109" s="213"/>
      <c r="G109" s="213"/>
      <c r="H109" s="213"/>
      <c r="I109" s="213"/>
      <c r="J109" s="213"/>
      <c r="K109" s="214"/>
    </row>
    <row r="110" spans="2:11" ht="106.5" customHeight="1" x14ac:dyDescent="0.35">
      <c r="B110" s="166"/>
      <c r="C110" s="58"/>
      <c r="D110" s="58"/>
      <c r="E110" s="58"/>
      <c r="F110" s="49"/>
      <c r="G110" s="49"/>
      <c r="H110" s="49"/>
      <c r="I110" s="49"/>
      <c r="J110" s="49"/>
      <c r="K110" s="159"/>
    </row>
    <row r="111" spans="2:11" ht="16.5" thickBot="1" x14ac:dyDescent="0.3">
      <c r="B111" s="155"/>
      <c r="C111" s="51"/>
      <c r="D111" s="51"/>
      <c r="E111" s="51"/>
      <c r="F111" s="51"/>
      <c r="G111" s="51"/>
      <c r="H111" s="51"/>
      <c r="I111" s="51"/>
      <c r="J111" s="51"/>
      <c r="K111" s="148"/>
    </row>
    <row r="112" spans="2:11" ht="21" x14ac:dyDescent="0.25">
      <c r="B112" s="7" t="s">
        <v>66</v>
      </c>
      <c r="C112" s="23">
        <v>2024</v>
      </c>
      <c r="D112" s="23">
        <v>2023</v>
      </c>
      <c r="E112" s="23">
        <v>2022</v>
      </c>
      <c r="F112" s="51"/>
      <c r="G112" s="51"/>
      <c r="H112" s="51"/>
      <c r="I112" s="51"/>
      <c r="J112" s="51"/>
      <c r="K112" s="148"/>
    </row>
    <row r="113" spans="2:11" ht="42" x14ac:dyDescent="0.35">
      <c r="B113" s="19" t="s">
        <v>220</v>
      </c>
      <c r="C113" s="124">
        <v>3635</v>
      </c>
      <c r="D113" s="256">
        <v>3650</v>
      </c>
      <c r="E113" s="124">
        <v>3747</v>
      </c>
      <c r="F113" s="51"/>
      <c r="G113" s="51"/>
      <c r="H113" s="51"/>
      <c r="I113" s="51"/>
      <c r="J113" s="51"/>
      <c r="K113" s="148"/>
    </row>
    <row r="114" spans="2:11" ht="50.25" customHeight="1" x14ac:dyDescent="0.35">
      <c r="B114" s="19" t="s">
        <v>219</v>
      </c>
      <c r="C114" s="258" t="s">
        <v>233</v>
      </c>
      <c r="D114" s="257">
        <f>D113/(D113+D120)</f>
        <v>0.85260453165148331</v>
      </c>
      <c r="E114" s="257">
        <f>E113/(E113+E120)</f>
        <v>0.83563782337198933</v>
      </c>
      <c r="F114" s="51"/>
      <c r="G114" s="51"/>
      <c r="H114" s="51"/>
      <c r="I114" s="51"/>
      <c r="J114" s="51"/>
      <c r="K114" s="148"/>
    </row>
    <row r="115" spans="2:11" ht="63.75" thickBot="1" x14ac:dyDescent="0.4">
      <c r="B115" s="65" t="s">
        <v>234</v>
      </c>
      <c r="C115" s="259" t="s">
        <v>235</v>
      </c>
      <c r="D115" s="261" t="s">
        <v>236</v>
      </c>
      <c r="E115" s="260" t="s">
        <v>237</v>
      </c>
      <c r="F115" s="51"/>
      <c r="G115" s="51"/>
      <c r="H115" s="51"/>
      <c r="I115" s="51"/>
      <c r="J115" s="51"/>
      <c r="K115" s="148"/>
    </row>
    <row r="116" spans="2:11" ht="21" x14ac:dyDescent="0.25">
      <c r="B116" s="166"/>
      <c r="C116" s="144"/>
      <c r="D116" s="144"/>
      <c r="E116" s="144"/>
      <c r="F116" s="51"/>
      <c r="G116" s="51"/>
      <c r="H116" s="51"/>
      <c r="I116" s="51"/>
      <c r="J116" s="51"/>
      <c r="K116" s="148"/>
    </row>
    <row r="117" spans="2:11" ht="21" x14ac:dyDescent="0.25">
      <c r="B117" s="166"/>
      <c r="C117" s="144"/>
      <c r="D117" s="144"/>
      <c r="E117" s="144"/>
      <c r="F117" s="51"/>
      <c r="G117" s="51"/>
      <c r="H117" s="51"/>
      <c r="I117" s="51"/>
      <c r="J117" s="51"/>
      <c r="K117" s="148"/>
    </row>
    <row r="118" spans="2:11" ht="16.5" thickBot="1" x14ac:dyDescent="0.3">
      <c r="B118" s="155"/>
      <c r="C118" s="51"/>
      <c r="D118" s="51"/>
      <c r="E118" s="51"/>
      <c r="F118" s="51"/>
      <c r="G118" s="51"/>
      <c r="H118" s="51"/>
      <c r="I118" s="51"/>
      <c r="J118" s="51"/>
      <c r="K118" s="148"/>
    </row>
    <row r="119" spans="2:11" ht="21" x14ac:dyDescent="0.25">
      <c r="B119" s="7" t="s">
        <v>67</v>
      </c>
      <c r="C119" s="23">
        <v>2024</v>
      </c>
      <c r="D119" s="23">
        <v>2023</v>
      </c>
      <c r="E119" s="23">
        <v>2022</v>
      </c>
      <c r="F119" s="51"/>
      <c r="G119" s="51"/>
      <c r="H119" s="51"/>
      <c r="I119" s="51"/>
      <c r="J119" s="51"/>
      <c r="K119" s="148"/>
    </row>
    <row r="120" spans="2:11" ht="45" customHeight="1" x14ac:dyDescent="0.25">
      <c r="B120" s="19" t="s">
        <v>218</v>
      </c>
      <c r="C120" s="121">
        <v>601</v>
      </c>
      <c r="D120" s="120">
        <v>631</v>
      </c>
      <c r="E120" s="121">
        <v>737</v>
      </c>
      <c r="F120" s="51"/>
      <c r="G120" s="51"/>
      <c r="H120" s="51"/>
      <c r="I120" s="51"/>
      <c r="J120" s="51"/>
      <c r="K120" s="148"/>
    </row>
    <row r="121" spans="2:11" ht="42.75" thickBot="1" x14ac:dyDescent="0.3">
      <c r="B121" s="65" t="s">
        <v>141</v>
      </c>
      <c r="C121" s="121" t="s">
        <v>238</v>
      </c>
      <c r="D121" s="122">
        <f>D120/(D120+D113)</f>
        <v>0.14739546834851669</v>
      </c>
      <c r="E121" s="123">
        <f>E120/(E120+E113)</f>
        <v>0.1643621766280107</v>
      </c>
      <c r="F121" s="51"/>
      <c r="G121" s="51"/>
      <c r="H121" s="51"/>
      <c r="I121" s="51"/>
      <c r="J121" s="51"/>
      <c r="K121" s="148"/>
    </row>
    <row r="122" spans="2:11" ht="21" x14ac:dyDescent="0.25">
      <c r="B122" s="166"/>
      <c r="C122" s="145"/>
      <c r="D122" s="145"/>
      <c r="E122" s="145"/>
      <c r="F122" s="51"/>
      <c r="G122" s="51"/>
      <c r="H122" s="51"/>
      <c r="I122" s="51"/>
      <c r="J122" s="51"/>
      <c r="K122" s="148"/>
    </row>
    <row r="123" spans="2:11" ht="21" x14ac:dyDescent="0.25">
      <c r="B123" s="166"/>
      <c r="C123" s="145"/>
      <c r="D123" s="145"/>
      <c r="E123" s="145"/>
      <c r="F123" s="51"/>
      <c r="G123" s="51"/>
      <c r="H123" s="51"/>
      <c r="I123" s="51"/>
      <c r="J123" s="51"/>
      <c r="K123" s="148"/>
    </row>
    <row r="124" spans="2:11" ht="16.5" thickBot="1" x14ac:dyDescent="0.3">
      <c r="B124" s="167"/>
      <c r="C124" s="51"/>
      <c r="D124" s="51"/>
      <c r="E124" s="51"/>
      <c r="F124" s="51"/>
      <c r="G124" s="51"/>
      <c r="H124" s="51"/>
      <c r="I124" s="51"/>
      <c r="J124" s="51"/>
      <c r="K124" s="148"/>
    </row>
    <row r="125" spans="2:11" ht="21" x14ac:dyDescent="0.25">
      <c r="B125" s="7" t="s">
        <v>67</v>
      </c>
      <c r="C125" s="23" t="s">
        <v>8</v>
      </c>
      <c r="D125" s="24" t="s">
        <v>9</v>
      </c>
      <c r="E125" s="24" t="s">
        <v>10</v>
      </c>
      <c r="F125" s="24" t="s">
        <v>11</v>
      </c>
      <c r="G125" s="25" t="s">
        <v>12</v>
      </c>
      <c r="H125" s="51"/>
      <c r="I125" s="51"/>
      <c r="J125" s="51"/>
      <c r="K125" s="148"/>
    </row>
    <row r="126" spans="2:11" ht="81" customHeight="1" thickBot="1" x14ac:dyDescent="0.3">
      <c r="B126" s="20" t="s">
        <v>239</v>
      </c>
      <c r="C126" s="117">
        <v>194</v>
      </c>
      <c r="D126" s="118">
        <v>98</v>
      </c>
      <c r="E126" s="118">
        <v>114</v>
      </c>
      <c r="F126" s="118">
        <v>195</v>
      </c>
      <c r="G126" s="119">
        <v>0</v>
      </c>
      <c r="H126" s="51"/>
      <c r="I126" s="51"/>
      <c r="J126" s="51"/>
      <c r="K126" s="148"/>
    </row>
    <row r="127" spans="2:11" ht="81" customHeight="1" x14ac:dyDescent="0.25">
      <c r="B127" s="166"/>
      <c r="C127" s="142"/>
      <c r="D127" s="142"/>
      <c r="E127" s="142"/>
      <c r="F127" s="142"/>
      <c r="G127" s="142"/>
      <c r="H127" s="51"/>
      <c r="I127" s="51"/>
      <c r="J127" s="51"/>
      <c r="K127" s="148"/>
    </row>
    <row r="128" spans="2:11" ht="16.5" thickBot="1" x14ac:dyDescent="0.3">
      <c r="B128" s="155"/>
      <c r="C128" s="51"/>
      <c r="D128" s="51"/>
      <c r="E128" s="51"/>
      <c r="F128" s="51"/>
      <c r="G128" s="51"/>
      <c r="H128" s="51"/>
      <c r="I128" s="51"/>
      <c r="J128" s="51"/>
      <c r="K128" s="148"/>
    </row>
    <row r="129" spans="2:12" ht="31.5" x14ac:dyDescent="0.25">
      <c r="B129" s="7" t="s">
        <v>67</v>
      </c>
      <c r="C129" s="11" t="s">
        <v>108</v>
      </c>
      <c r="D129" s="26" t="s">
        <v>109</v>
      </c>
      <c r="E129" s="27" t="s">
        <v>110</v>
      </c>
      <c r="F129" s="10" t="s">
        <v>111</v>
      </c>
      <c r="G129" s="10" t="s">
        <v>112</v>
      </c>
      <c r="H129" s="10" t="s">
        <v>113</v>
      </c>
      <c r="I129" s="10" t="s">
        <v>114</v>
      </c>
      <c r="J129" s="8"/>
      <c r="K129" s="168"/>
      <c r="L129" s="8"/>
    </row>
    <row r="130" spans="2:12" ht="96" customHeight="1" thickBot="1" x14ac:dyDescent="0.3">
      <c r="B130" s="20" t="s">
        <v>240</v>
      </c>
      <c r="C130" s="114">
        <v>114</v>
      </c>
      <c r="D130" s="115">
        <v>5</v>
      </c>
      <c r="E130" s="116">
        <v>232</v>
      </c>
      <c r="F130" s="116">
        <v>195</v>
      </c>
      <c r="G130" s="116">
        <v>1</v>
      </c>
      <c r="H130" s="116">
        <v>5</v>
      </c>
      <c r="I130" s="116">
        <v>49</v>
      </c>
      <c r="J130" s="9"/>
      <c r="K130" s="169"/>
      <c r="L130" s="9"/>
    </row>
    <row r="131" spans="2:12" ht="96" customHeight="1" x14ac:dyDescent="0.25">
      <c r="B131" s="166"/>
      <c r="C131" s="142"/>
      <c r="D131" s="142"/>
      <c r="E131" s="142"/>
      <c r="F131" s="142"/>
      <c r="G131" s="142"/>
      <c r="H131" s="142"/>
      <c r="I131" s="142"/>
      <c r="J131" s="9"/>
      <c r="K131" s="169"/>
      <c r="L131" s="9"/>
    </row>
    <row r="132" spans="2:12" ht="16.5" thickBot="1" x14ac:dyDescent="0.3">
      <c r="B132" s="155"/>
      <c r="C132" s="51"/>
      <c r="D132" s="51"/>
      <c r="E132" s="51"/>
      <c r="F132" s="51"/>
      <c r="G132" s="51"/>
      <c r="H132" s="51"/>
      <c r="I132" s="51"/>
      <c r="J132" s="51"/>
      <c r="K132" s="148"/>
    </row>
    <row r="133" spans="2:12" ht="21" x14ac:dyDescent="0.25">
      <c r="B133" s="234" t="s">
        <v>68</v>
      </c>
      <c r="C133" s="235"/>
      <c r="D133" s="39"/>
      <c r="E133" s="51"/>
      <c r="F133" s="51"/>
      <c r="G133" s="51"/>
      <c r="H133" s="51"/>
      <c r="I133" s="51"/>
      <c r="J133" s="51"/>
      <c r="K133" s="148"/>
    </row>
    <row r="134" spans="2:12" ht="42" x14ac:dyDescent="0.35">
      <c r="B134" s="106" t="s">
        <v>241</v>
      </c>
      <c r="C134" s="107" t="s">
        <v>7</v>
      </c>
      <c r="D134" s="108" t="s">
        <v>194</v>
      </c>
      <c r="E134" s="51"/>
      <c r="F134" s="51"/>
      <c r="G134" s="51"/>
      <c r="H134" s="51"/>
      <c r="I134" s="51"/>
      <c r="J134" s="51"/>
      <c r="K134" s="148"/>
    </row>
    <row r="135" spans="2:12" ht="42" x14ac:dyDescent="0.35">
      <c r="B135" s="98" t="s">
        <v>95</v>
      </c>
      <c r="C135" s="109">
        <v>850</v>
      </c>
      <c r="D135" s="97">
        <f>C135/C155</f>
        <v>0.23287671232876711</v>
      </c>
      <c r="E135" s="51"/>
      <c r="F135" s="51"/>
      <c r="G135" s="51"/>
      <c r="H135" s="51"/>
      <c r="I135" s="51"/>
      <c r="J135" s="51"/>
      <c r="K135" s="170"/>
      <c r="L135" s="6"/>
    </row>
    <row r="136" spans="2:12" ht="21" x14ac:dyDescent="0.35">
      <c r="B136" s="98" t="s">
        <v>97</v>
      </c>
      <c r="C136" s="109">
        <v>776</v>
      </c>
      <c r="D136" s="97">
        <f>C136/C155</f>
        <v>0.21260273972602739</v>
      </c>
      <c r="E136" s="51"/>
      <c r="F136" s="51"/>
      <c r="G136" s="51"/>
      <c r="H136" s="51"/>
      <c r="I136" s="51"/>
      <c r="J136" s="51"/>
      <c r="K136" s="148"/>
    </row>
    <row r="137" spans="2:12" ht="21" x14ac:dyDescent="0.35">
      <c r="B137" s="98" t="s">
        <v>103</v>
      </c>
      <c r="C137" s="109">
        <v>376</v>
      </c>
      <c r="D137" s="97">
        <f>C137/C155</f>
        <v>0.10301369863013699</v>
      </c>
      <c r="E137" s="51"/>
      <c r="F137" s="51"/>
      <c r="G137" s="51"/>
      <c r="H137" s="51"/>
      <c r="I137" s="51"/>
      <c r="J137" s="51"/>
      <c r="K137" s="148"/>
    </row>
    <row r="138" spans="2:12" ht="21" x14ac:dyDescent="0.35">
      <c r="B138" s="98" t="s">
        <v>99</v>
      </c>
      <c r="C138" s="109">
        <v>327</v>
      </c>
      <c r="D138" s="97">
        <f>C138/C155</f>
        <v>8.9589041095890415E-2</v>
      </c>
      <c r="E138" s="51"/>
      <c r="F138" s="51"/>
      <c r="G138" s="51"/>
      <c r="H138" s="51"/>
      <c r="I138" s="51"/>
      <c r="J138" s="51"/>
      <c r="K138" s="148"/>
    </row>
    <row r="139" spans="2:12" ht="21" x14ac:dyDescent="0.35">
      <c r="B139" s="110" t="s">
        <v>149</v>
      </c>
      <c r="C139" s="111">
        <v>275</v>
      </c>
      <c r="D139" s="97">
        <f>C139/C155</f>
        <v>7.5342465753424653E-2</v>
      </c>
      <c r="E139" s="51"/>
      <c r="F139" s="51"/>
      <c r="G139" s="51"/>
      <c r="H139" s="51"/>
      <c r="I139" s="51"/>
      <c r="J139" s="51"/>
      <c r="K139" s="148"/>
    </row>
    <row r="140" spans="2:12" ht="21" x14ac:dyDescent="0.35">
      <c r="B140" s="98" t="s">
        <v>116</v>
      </c>
      <c r="C140" s="109">
        <v>211</v>
      </c>
      <c r="D140" s="97">
        <f>C140/C155</f>
        <v>5.7808219178082189E-2</v>
      </c>
      <c r="E140" s="51"/>
      <c r="F140" s="51"/>
      <c r="G140" s="51"/>
      <c r="H140" s="51"/>
      <c r="I140" s="51"/>
      <c r="J140" s="51"/>
      <c r="K140" s="148"/>
    </row>
    <row r="141" spans="2:12" ht="42" x14ac:dyDescent="0.35">
      <c r="B141" s="98" t="s">
        <v>115</v>
      </c>
      <c r="C141" s="109">
        <v>204</v>
      </c>
      <c r="D141" s="97">
        <f>C141/C155</f>
        <v>5.589041095890411E-2</v>
      </c>
      <c r="E141" s="51"/>
      <c r="F141" s="51"/>
      <c r="G141" s="51"/>
      <c r="H141" s="51"/>
      <c r="I141" s="51"/>
      <c r="J141" s="51"/>
      <c r="K141" s="148"/>
    </row>
    <row r="142" spans="2:12" ht="21" x14ac:dyDescent="0.35">
      <c r="B142" s="98" t="s">
        <v>117</v>
      </c>
      <c r="C142" s="109">
        <v>193</v>
      </c>
      <c r="D142" s="97">
        <f>C142/C155</f>
        <v>5.2876712328767124E-2</v>
      </c>
      <c r="E142" s="51"/>
      <c r="F142" s="51"/>
      <c r="G142" s="51"/>
      <c r="H142" s="51"/>
      <c r="I142" s="51"/>
      <c r="J142" s="51"/>
      <c r="K142" s="148"/>
    </row>
    <row r="143" spans="2:12" ht="42" x14ac:dyDescent="0.35">
      <c r="B143" s="98" t="s">
        <v>118</v>
      </c>
      <c r="C143" s="109">
        <v>83</v>
      </c>
      <c r="D143" s="97">
        <f>C143/C155</f>
        <v>2.273972602739726E-2</v>
      </c>
      <c r="E143" s="51"/>
      <c r="F143" s="51"/>
      <c r="G143" s="51"/>
      <c r="H143" s="51"/>
      <c r="I143" s="51"/>
      <c r="J143" s="51"/>
      <c r="K143" s="148"/>
    </row>
    <row r="144" spans="2:12" ht="21" x14ac:dyDescent="0.35">
      <c r="B144" s="98" t="s">
        <v>101</v>
      </c>
      <c r="C144" s="109">
        <v>73</v>
      </c>
      <c r="D144" s="97">
        <f>C144/C155</f>
        <v>0.02</v>
      </c>
      <c r="E144" s="51"/>
      <c r="F144" s="51"/>
      <c r="G144" s="51"/>
      <c r="H144" s="51"/>
      <c r="I144" s="51"/>
      <c r="J144" s="51"/>
      <c r="K144" s="148"/>
    </row>
    <row r="145" spans="2:11" ht="21" x14ac:dyDescent="0.35">
      <c r="B145" s="98" t="s">
        <v>98</v>
      </c>
      <c r="C145" s="109">
        <v>58</v>
      </c>
      <c r="D145" s="97">
        <f>C145/C155</f>
        <v>1.589041095890411E-2</v>
      </c>
      <c r="E145" s="51"/>
      <c r="F145" s="51"/>
      <c r="G145" s="51"/>
      <c r="H145" s="51"/>
      <c r="I145" s="51"/>
      <c r="J145" s="51"/>
      <c r="K145" s="148"/>
    </row>
    <row r="146" spans="2:11" ht="21" x14ac:dyDescent="0.35">
      <c r="B146" s="98" t="s">
        <v>100</v>
      </c>
      <c r="C146" s="109">
        <v>50</v>
      </c>
      <c r="D146" s="97">
        <f>C146/C155</f>
        <v>1.3698630136986301E-2</v>
      </c>
      <c r="E146" s="51"/>
      <c r="F146" s="51"/>
      <c r="G146" s="51"/>
      <c r="H146" s="51"/>
      <c r="I146" s="51"/>
      <c r="J146" s="51"/>
      <c r="K146" s="148"/>
    </row>
    <row r="147" spans="2:11" ht="21" x14ac:dyDescent="0.35">
      <c r="B147" s="98" t="s">
        <v>119</v>
      </c>
      <c r="C147" s="109">
        <v>47</v>
      </c>
      <c r="D147" s="97">
        <f>C147/C155</f>
        <v>1.2876712328767123E-2</v>
      </c>
      <c r="E147" s="51"/>
      <c r="F147" s="51"/>
      <c r="G147" s="51"/>
      <c r="H147" s="51"/>
      <c r="I147" s="51"/>
      <c r="J147" s="51"/>
      <c r="K147" s="148"/>
    </row>
    <row r="148" spans="2:11" ht="21" x14ac:dyDescent="0.35">
      <c r="B148" s="98" t="s">
        <v>102</v>
      </c>
      <c r="C148" s="109">
        <v>35</v>
      </c>
      <c r="D148" s="97">
        <f>C148/C155</f>
        <v>9.5890410958904115E-3</v>
      </c>
      <c r="E148" s="51"/>
      <c r="F148" s="51"/>
      <c r="G148" s="51"/>
      <c r="H148" s="51"/>
      <c r="I148" s="51"/>
      <c r="J148" s="51"/>
      <c r="K148" s="148"/>
    </row>
    <row r="149" spans="2:11" ht="21" x14ac:dyDescent="0.35">
      <c r="B149" s="98" t="s">
        <v>104</v>
      </c>
      <c r="C149" s="109">
        <v>31</v>
      </c>
      <c r="D149" s="97">
        <f>C149/C155</f>
        <v>8.493150684931507E-3</v>
      </c>
      <c r="E149" s="51"/>
      <c r="F149" s="51"/>
      <c r="G149" s="51"/>
      <c r="H149" s="51"/>
      <c r="I149" s="51"/>
      <c r="J149" s="51"/>
      <c r="K149" s="148"/>
    </row>
    <row r="150" spans="2:11" ht="21" x14ac:dyDescent="0.35">
      <c r="B150" s="98" t="s">
        <v>148</v>
      </c>
      <c r="C150" s="109">
        <v>30</v>
      </c>
      <c r="D150" s="97">
        <f>C150/C155</f>
        <v>8.21917808219178E-3</v>
      </c>
      <c r="E150" s="51"/>
      <c r="F150" s="51"/>
      <c r="G150" s="51"/>
      <c r="H150" s="51"/>
      <c r="I150" s="51"/>
      <c r="J150" s="51"/>
      <c r="K150" s="148"/>
    </row>
    <row r="151" spans="2:11" ht="21" x14ac:dyDescent="0.35">
      <c r="B151" s="98" t="s">
        <v>107</v>
      </c>
      <c r="C151" s="109">
        <v>21</v>
      </c>
      <c r="D151" s="97">
        <f>C151/C155</f>
        <v>5.7534246575342467E-3</v>
      </c>
      <c r="E151" s="51"/>
      <c r="F151" s="51"/>
      <c r="G151" s="51"/>
      <c r="H151" s="51"/>
      <c r="I151" s="51"/>
      <c r="J151" s="51"/>
      <c r="K151" s="148"/>
    </row>
    <row r="152" spans="2:11" ht="21" x14ac:dyDescent="0.35">
      <c r="B152" s="98" t="s">
        <v>105</v>
      </c>
      <c r="C152" s="109">
        <v>5</v>
      </c>
      <c r="D152" s="97">
        <f>C152/C155</f>
        <v>1.3698630136986301E-3</v>
      </c>
      <c r="E152" s="51"/>
      <c r="F152" s="51"/>
      <c r="G152" s="51"/>
      <c r="H152" s="51"/>
      <c r="I152" s="51"/>
      <c r="J152" s="51"/>
      <c r="K152" s="148"/>
    </row>
    <row r="153" spans="2:11" ht="42" x14ac:dyDescent="0.35">
      <c r="B153" s="98" t="s">
        <v>120</v>
      </c>
      <c r="C153" s="109">
        <v>3</v>
      </c>
      <c r="D153" s="97">
        <f>C153/C155</f>
        <v>8.2191780821917813E-4</v>
      </c>
      <c r="E153" s="51"/>
      <c r="F153" s="51"/>
      <c r="G153" s="51"/>
      <c r="H153" s="51"/>
      <c r="I153" s="51"/>
      <c r="J153" s="51"/>
      <c r="K153" s="148"/>
    </row>
    <row r="154" spans="2:11" ht="21" x14ac:dyDescent="0.35">
      <c r="B154" s="98" t="s">
        <v>106</v>
      </c>
      <c r="C154" s="109">
        <v>2</v>
      </c>
      <c r="D154" s="97">
        <f>C154/C155</f>
        <v>5.4794520547945202E-4</v>
      </c>
      <c r="E154" s="51"/>
      <c r="F154" s="51"/>
      <c r="G154" s="51"/>
      <c r="H154" s="51"/>
      <c r="I154" s="51"/>
      <c r="J154" s="51"/>
      <c r="K154" s="148"/>
    </row>
    <row r="155" spans="2:11" ht="21.75" thickBot="1" x14ac:dyDescent="0.4">
      <c r="B155" s="112" t="s">
        <v>150</v>
      </c>
      <c r="C155" s="113">
        <f>SUM(C135:C154)</f>
        <v>3650</v>
      </c>
      <c r="D155" s="101">
        <f>C155/C155</f>
        <v>1</v>
      </c>
      <c r="E155" s="51"/>
      <c r="F155" s="51"/>
      <c r="G155" s="51"/>
      <c r="H155" s="51"/>
      <c r="I155" s="51"/>
      <c r="J155" s="51"/>
      <c r="K155" s="148"/>
    </row>
    <row r="156" spans="2:11" x14ac:dyDescent="0.25">
      <c r="B156" s="171" t="s">
        <v>151</v>
      </c>
      <c r="C156" s="51"/>
      <c r="D156" s="51"/>
      <c r="E156" s="51"/>
      <c r="F156" s="51"/>
      <c r="G156" s="51"/>
      <c r="H156" s="51"/>
      <c r="I156" s="51"/>
      <c r="J156" s="51"/>
      <c r="K156" s="148"/>
    </row>
    <row r="157" spans="2:11" x14ac:dyDescent="0.25">
      <c r="B157" s="155"/>
      <c r="C157" s="51"/>
      <c r="D157" s="51"/>
      <c r="E157" s="51"/>
      <c r="F157" s="51"/>
      <c r="G157" s="51"/>
      <c r="H157" s="51"/>
      <c r="I157" s="51"/>
      <c r="J157" s="51"/>
      <c r="K157" s="148"/>
    </row>
    <row r="158" spans="2:11" x14ac:dyDescent="0.25">
      <c r="B158" s="155"/>
      <c r="C158" s="51"/>
      <c r="D158" s="51"/>
      <c r="E158" s="51"/>
      <c r="F158" s="51"/>
      <c r="G158" s="51"/>
      <c r="H158" s="51"/>
      <c r="I158" s="51"/>
      <c r="J158" s="51"/>
      <c r="K158" s="148"/>
    </row>
    <row r="159" spans="2:11" ht="16.5" thickBot="1" x14ac:dyDescent="0.3">
      <c r="B159" s="165"/>
      <c r="C159" s="51"/>
      <c r="D159" s="51"/>
      <c r="E159" s="51"/>
      <c r="F159" s="51"/>
      <c r="G159" s="51"/>
      <c r="H159" s="51"/>
      <c r="I159" s="51"/>
      <c r="J159" s="51"/>
      <c r="K159" s="148"/>
    </row>
    <row r="160" spans="2:11" ht="33.75" customHeight="1" x14ac:dyDescent="0.35">
      <c r="B160" s="223" t="s">
        <v>72</v>
      </c>
      <c r="C160" s="224"/>
      <c r="D160" s="224"/>
      <c r="E160" s="224"/>
      <c r="F160" s="224"/>
      <c r="G160" s="224"/>
      <c r="H160" s="225"/>
      <c r="I160" s="225"/>
      <c r="J160" s="186"/>
      <c r="K160" s="187"/>
    </row>
    <row r="161" spans="2:11" ht="36.75" customHeight="1" x14ac:dyDescent="0.35">
      <c r="B161" s="42" t="s">
        <v>58</v>
      </c>
      <c r="C161" s="226" t="s">
        <v>59</v>
      </c>
      <c r="D161" s="226"/>
      <c r="E161" s="226"/>
      <c r="F161" s="226"/>
      <c r="G161" s="226"/>
      <c r="H161" s="227"/>
      <c r="I161" s="227"/>
      <c r="J161" s="227"/>
      <c r="K161" s="228"/>
    </row>
    <row r="162" spans="2:11" ht="178.5" customHeight="1" x14ac:dyDescent="0.35">
      <c r="B162" s="125" t="s">
        <v>121</v>
      </c>
      <c r="C162" s="199" t="s">
        <v>242</v>
      </c>
      <c r="D162" s="199"/>
      <c r="E162" s="199"/>
      <c r="F162" s="199"/>
      <c r="G162" s="199"/>
      <c r="H162" s="210"/>
      <c r="I162" s="210"/>
      <c r="J162" s="210"/>
      <c r="K162" s="211"/>
    </row>
    <row r="163" spans="2:11" ht="234" customHeight="1" x14ac:dyDescent="0.35">
      <c r="B163" s="126" t="s">
        <v>122</v>
      </c>
      <c r="C163" s="199" t="s">
        <v>246</v>
      </c>
      <c r="D163" s="199"/>
      <c r="E163" s="199"/>
      <c r="F163" s="199"/>
      <c r="G163" s="199"/>
      <c r="H163" s="210"/>
      <c r="I163" s="210"/>
      <c r="J163" s="210"/>
      <c r="K163" s="211"/>
    </row>
    <row r="164" spans="2:11" ht="377.25" customHeight="1" x14ac:dyDescent="0.35">
      <c r="B164" s="126" t="s">
        <v>243</v>
      </c>
      <c r="C164" s="199" t="s">
        <v>245</v>
      </c>
      <c r="D164" s="199"/>
      <c r="E164" s="199"/>
      <c r="F164" s="199"/>
      <c r="G164" s="199"/>
      <c r="H164" s="210"/>
      <c r="I164" s="210"/>
      <c r="J164" s="210"/>
      <c r="K164" s="211"/>
    </row>
    <row r="165" spans="2:11" ht="205.5" customHeight="1" thickBot="1" x14ac:dyDescent="0.4">
      <c r="B165" s="127" t="s">
        <v>244</v>
      </c>
      <c r="C165" s="203" t="s">
        <v>247</v>
      </c>
      <c r="D165" s="203"/>
      <c r="E165" s="203"/>
      <c r="F165" s="203"/>
      <c r="G165" s="203"/>
      <c r="H165" s="213"/>
      <c r="I165" s="213"/>
      <c r="J165" s="213"/>
      <c r="K165" s="214"/>
    </row>
    <row r="166" spans="2:11" ht="27.75" customHeight="1" x14ac:dyDescent="0.25">
      <c r="B166" s="172" t="s">
        <v>199</v>
      </c>
      <c r="C166" s="40"/>
      <c r="D166" s="40"/>
      <c r="E166" s="40"/>
      <c r="F166" s="40"/>
      <c r="G166" s="40"/>
      <c r="H166" s="41"/>
      <c r="I166" s="41"/>
      <c r="J166" s="51"/>
      <c r="K166" s="148"/>
    </row>
    <row r="167" spans="2:11" ht="16.5" thickBot="1" x14ac:dyDescent="0.3">
      <c r="B167" s="173"/>
      <c r="C167" s="174"/>
      <c r="D167" s="51"/>
      <c r="E167" s="51"/>
      <c r="F167" s="51"/>
      <c r="G167" s="51"/>
      <c r="H167" s="51"/>
      <c r="I167" s="51"/>
      <c r="J167" s="51"/>
      <c r="K167" s="148"/>
    </row>
    <row r="168" spans="2:11" ht="21.75" thickBot="1" x14ac:dyDescent="0.3">
      <c r="B168" s="218" t="s">
        <v>17</v>
      </c>
      <c r="C168" s="236"/>
      <c r="D168" s="236"/>
      <c r="E168" s="236"/>
      <c r="F168" s="236"/>
      <c r="G168" s="236"/>
      <c r="H168" s="236"/>
      <c r="I168" s="236"/>
      <c r="J168" s="236"/>
      <c r="K168" s="219"/>
    </row>
    <row r="169" spans="2:11" ht="63.75" thickBot="1" x14ac:dyDescent="0.3">
      <c r="B169" s="12" t="s">
        <v>18</v>
      </c>
      <c r="C169" s="13" t="s">
        <v>73</v>
      </c>
      <c r="D169" s="13" t="s">
        <v>51</v>
      </c>
      <c r="E169" s="13" t="s">
        <v>19</v>
      </c>
      <c r="F169" s="13" t="s">
        <v>20</v>
      </c>
      <c r="G169" s="13" t="s">
        <v>23</v>
      </c>
      <c r="H169" s="13" t="s">
        <v>25</v>
      </c>
      <c r="I169" s="13" t="s">
        <v>21</v>
      </c>
      <c r="J169" s="13" t="s">
        <v>24</v>
      </c>
      <c r="K169" s="14" t="s">
        <v>22</v>
      </c>
    </row>
    <row r="170" spans="2:11" ht="140.25" customHeight="1" thickBot="1" x14ac:dyDescent="0.3">
      <c r="B170" s="128" t="s">
        <v>200</v>
      </c>
      <c r="C170" s="129" t="s">
        <v>201</v>
      </c>
      <c r="D170" s="130" t="s">
        <v>129</v>
      </c>
      <c r="E170" s="130" t="s">
        <v>130</v>
      </c>
      <c r="F170" s="131" t="s">
        <v>131</v>
      </c>
      <c r="G170" s="129" t="s">
        <v>202</v>
      </c>
      <c r="H170" s="132">
        <v>50000</v>
      </c>
      <c r="I170" s="129">
        <v>8</v>
      </c>
      <c r="J170" s="132">
        <v>35000</v>
      </c>
      <c r="K170" s="133">
        <v>3</v>
      </c>
    </row>
    <row r="171" spans="2:11" ht="194.25" customHeight="1" thickBot="1" x14ac:dyDescent="0.3">
      <c r="B171" s="134" t="s">
        <v>125</v>
      </c>
      <c r="C171" s="118" t="s">
        <v>126</v>
      </c>
      <c r="D171" s="130" t="s">
        <v>129</v>
      </c>
      <c r="E171" s="130" t="s">
        <v>130</v>
      </c>
      <c r="F171" s="135" t="s">
        <v>131</v>
      </c>
      <c r="G171" s="118" t="s">
        <v>203</v>
      </c>
      <c r="H171" s="136">
        <v>130000</v>
      </c>
      <c r="I171" s="118">
        <v>40</v>
      </c>
      <c r="J171" s="136">
        <v>100000</v>
      </c>
      <c r="K171" s="119">
        <v>36</v>
      </c>
    </row>
    <row r="172" spans="2:11" ht="42.75" thickBot="1" x14ac:dyDescent="0.3">
      <c r="B172" s="134" t="s">
        <v>123</v>
      </c>
      <c r="C172" s="118" t="s">
        <v>124</v>
      </c>
      <c r="D172" s="130" t="s">
        <v>127</v>
      </c>
      <c r="E172" s="130" t="s">
        <v>128</v>
      </c>
      <c r="F172" s="135" t="s">
        <v>131</v>
      </c>
      <c r="G172" s="118" t="s">
        <v>204</v>
      </c>
      <c r="H172" s="136">
        <v>2335000</v>
      </c>
      <c r="I172" s="118">
        <v>130</v>
      </c>
      <c r="J172" s="136">
        <v>626000</v>
      </c>
      <c r="K172" s="119">
        <v>130</v>
      </c>
    </row>
    <row r="173" spans="2:11" ht="16.5" thickBot="1" x14ac:dyDescent="0.3">
      <c r="B173" s="155"/>
      <c r="C173" s="51"/>
      <c r="D173" s="51"/>
      <c r="E173" s="51"/>
      <c r="F173" s="51"/>
      <c r="G173" s="51"/>
      <c r="H173" s="51"/>
      <c r="I173" s="51"/>
      <c r="J173" s="51"/>
      <c r="K173" s="148"/>
    </row>
    <row r="174" spans="2:11" ht="21.75" thickBot="1" x14ac:dyDescent="0.3">
      <c r="B174" s="184" t="s">
        <v>54</v>
      </c>
      <c r="C174" s="185"/>
      <c r="D174" s="185"/>
      <c r="E174" s="185"/>
      <c r="F174" s="185"/>
      <c r="G174" s="185"/>
      <c r="H174" s="186"/>
      <c r="I174" s="186"/>
      <c r="J174" s="186"/>
      <c r="K174" s="187"/>
    </row>
    <row r="175" spans="2:11" ht="21" x14ac:dyDescent="0.35">
      <c r="B175" s="44" t="s">
        <v>53</v>
      </c>
      <c r="C175" s="229" t="s">
        <v>132</v>
      </c>
      <c r="D175" s="229"/>
      <c r="E175" s="229"/>
      <c r="F175" s="229"/>
      <c r="G175" s="229"/>
      <c r="H175" s="210"/>
      <c r="I175" s="210"/>
      <c r="J175" s="210"/>
      <c r="K175" s="211"/>
    </row>
    <row r="176" spans="2:11" ht="21" x14ac:dyDescent="0.35">
      <c r="B176" s="19" t="s">
        <v>74</v>
      </c>
      <c r="C176" s="229" t="s">
        <v>133</v>
      </c>
      <c r="D176" s="229"/>
      <c r="E176" s="229"/>
      <c r="F176" s="229"/>
      <c r="G176" s="229"/>
      <c r="H176" s="210"/>
      <c r="I176" s="210"/>
      <c r="J176" s="210"/>
      <c r="K176" s="211"/>
    </row>
    <row r="177" spans="2:11" ht="50.25" customHeight="1" x14ac:dyDescent="0.35">
      <c r="B177" s="19" t="s">
        <v>37</v>
      </c>
      <c r="C177" s="229" t="s">
        <v>134</v>
      </c>
      <c r="D177" s="229"/>
      <c r="E177" s="229"/>
      <c r="F177" s="229"/>
      <c r="G177" s="229"/>
      <c r="H177" s="210"/>
      <c r="I177" s="210"/>
      <c r="J177" s="210"/>
      <c r="K177" s="211"/>
    </row>
    <row r="178" spans="2:11" ht="41.25" customHeight="1" x14ac:dyDescent="0.35">
      <c r="B178" s="19" t="s">
        <v>48</v>
      </c>
      <c r="C178" s="230" t="s">
        <v>135</v>
      </c>
      <c r="D178" s="230"/>
      <c r="E178" s="230"/>
      <c r="F178" s="230"/>
      <c r="G178" s="230"/>
      <c r="H178" s="210"/>
      <c r="I178" s="210"/>
      <c r="J178" s="210"/>
      <c r="K178" s="211"/>
    </row>
    <row r="179" spans="2:11" ht="21" x14ac:dyDescent="0.35">
      <c r="B179" s="19" t="s">
        <v>38</v>
      </c>
      <c r="C179" s="229" t="s">
        <v>136</v>
      </c>
      <c r="D179" s="229"/>
      <c r="E179" s="229"/>
      <c r="F179" s="229"/>
      <c r="G179" s="229"/>
      <c r="H179" s="210"/>
      <c r="I179" s="210"/>
      <c r="J179" s="210"/>
      <c r="K179" s="211"/>
    </row>
    <row r="180" spans="2:11" ht="51" customHeight="1" x14ac:dyDescent="0.35">
      <c r="B180" s="46" t="s">
        <v>39</v>
      </c>
      <c r="C180" s="229" t="s">
        <v>137</v>
      </c>
      <c r="D180" s="229"/>
      <c r="E180" s="229"/>
      <c r="F180" s="229"/>
      <c r="G180" s="229"/>
      <c r="H180" s="210"/>
      <c r="I180" s="210"/>
      <c r="J180" s="210"/>
      <c r="K180" s="211"/>
    </row>
    <row r="181" spans="2:11" ht="42" customHeight="1" x14ac:dyDescent="0.35">
      <c r="B181" s="46" t="s">
        <v>75</v>
      </c>
      <c r="C181" s="229" t="s">
        <v>138</v>
      </c>
      <c r="D181" s="229"/>
      <c r="E181" s="229"/>
      <c r="F181" s="229"/>
      <c r="G181" s="229"/>
      <c r="H181" s="210"/>
      <c r="I181" s="210"/>
      <c r="J181" s="210"/>
      <c r="K181" s="211"/>
    </row>
    <row r="182" spans="2:11" ht="338.25" customHeight="1" thickBot="1" x14ac:dyDescent="0.4">
      <c r="B182" s="47" t="s">
        <v>49</v>
      </c>
      <c r="C182" s="212" t="s">
        <v>248</v>
      </c>
      <c r="D182" s="212"/>
      <c r="E182" s="212"/>
      <c r="F182" s="212"/>
      <c r="G182" s="212"/>
      <c r="H182" s="213"/>
      <c r="I182" s="213"/>
      <c r="J182" s="213"/>
      <c r="K182" s="214"/>
    </row>
    <row r="183" spans="2:11" ht="30.75" customHeight="1" x14ac:dyDescent="0.25">
      <c r="B183" s="179" t="s">
        <v>147</v>
      </c>
      <c r="C183" s="180"/>
      <c r="D183" s="181"/>
      <c r="E183" s="181"/>
      <c r="F183" s="181"/>
      <c r="G183" s="16"/>
      <c r="H183" s="51"/>
      <c r="I183" s="51"/>
      <c r="J183" s="51"/>
      <c r="K183" s="148"/>
    </row>
    <row r="184" spans="2:11" ht="30.75" customHeight="1" x14ac:dyDescent="0.25">
      <c r="B184" s="175"/>
      <c r="C184" s="16"/>
      <c r="D184" s="16"/>
      <c r="E184" s="16"/>
      <c r="F184" s="16"/>
      <c r="G184" s="16"/>
      <c r="H184" s="51"/>
      <c r="I184" s="51"/>
      <c r="J184" s="51"/>
      <c r="K184" s="148"/>
    </row>
    <row r="185" spans="2:11" ht="16.5" thickBot="1" x14ac:dyDescent="0.3">
      <c r="B185" s="167"/>
      <c r="C185" s="51"/>
      <c r="D185" s="51"/>
      <c r="E185" s="51"/>
      <c r="F185" s="51"/>
      <c r="G185" s="51"/>
      <c r="H185" s="51"/>
      <c r="I185" s="51"/>
      <c r="J185" s="51"/>
      <c r="K185" s="148"/>
    </row>
    <row r="186" spans="2:11" ht="21.75" thickBot="1" x14ac:dyDescent="0.3">
      <c r="B186" s="184" t="s">
        <v>46</v>
      </c>
      <c r="C186" s="185"/>
      <c r="D186" s="185"/>
      <c r="E186" s="185"/>
      <c r="F186" s="185"/>
      <c r="G186" s="185"/>
      <c r="H186" s="186"/>
      <c r="I186" s="186"/>
      <c r="J186" s="186"/>
      <c r="K186" s="187"/>
    </row>
    <row r="187" spans="2:11" ht="236.25" customHeight="1" x14ac:dyDescent="0.35">
      <c r="B187" s="44" t="s">
        <v>41</v>
      </c>
      <c r="C187" s="208" t="s">
        <v>250</v>
      </c>
      <c r="D187" s="209"/>
      <c r="E187" s="209"/>
      <c r="F187" s="209"/>
      <c r="G187" s="209"/>
      <c r="H187" s="210"/>
      <c r="I187" s="210"/>
      <c r="J187" s="210"/>
      <c r="K187" s="211"/>
    </row>
    <row r="188" spans="2:11" ht="171" customHeight="1" thickBot="1" x14ac:dyDescent="0.4">
      <c r="B188" s="65" t="s">
        <v>42</v>
      </c>
      <c r="C188" s="212" t="s">
        <v>221</v>
      </c>
      <c r="D188" s="212"/>
      <c r="E188" s="212"/>
      <c r="F188" s="212"/>
      <c r="G188" s="212"/>
      <c r="H188" s="213"/>
      <c r="I188" s="213"/>
      <c r="J188" s="213"/>
      <c r="K188" s="214"/>
    </row>
    <row r="189" spans="2:11" ht="45.75" customHeight="1" x14ac:dyDescent="0.25">
      <c r="B189" s="182" t="s">
        <v>146</v>
      </c>
      <c r="C189" s="181"/>
      <c r="D189" s="183"/>
      <c r="E189" s="183"/>
      <c r="F189" s="183"/>
      <c r="G189" s="183"/>
      <c r="H189" s="183"/>
      <c r="I189" s="51"/>
      <c r="J189" s="51"/>
      <c r="K189" s="148"/>
    </row>
    <row r="190" spans="2:11" ht="18.75" customHeight="1" x14ac:dyDescent="0.25">
      <c r="B190" s="176"/>
      <c r="C190" s="15"/>
      <c r="D190" s="15"/>
      <c r="E190" s="15"/>
      <c r="F190" s="15"/>
      <c r="G190" s="15"/>
      <c r="H190" s="51"/>
      <c r="I190" s="51"/>
      <c r="J190" s="51"/>
      <c r="K190" s="148"/>
    </row>
    <row r="191" spans="2:11" ht="16.5" thickBot="1" x14ac:dyDescent="0.3">
      <c r="B191" s="167"/>
      <c r="C191" s="51"/>
      <c r="D191" s="51"/>
      <c r="E191" s="51"/>
      <c r="F191" s="51"/>
      <c r="G191" s="51"/>
      <c r="H191" s="51"/>
      <c r="I191" s="51"/>
      <c r="J191" s="51"/>
      <c r="K191" s="148"/>
    </row>
    <row r="192" spans="2:11" ht="21.75" thickBot="1" x14ac:dyDescent="0.3">
      <c r="B192" s="218" t="s">
        <v>50</v>
      </c>
      <c r="C192" s="219"/>
      <c r="D192" s="51"/>
      <c r="E192" s="51"/>
      <c r="F192" s="51"/>
      <c r="G192" s="51"/>
      <c r="H192" s="51"/>
      <c r="I192" s="51"/>
      <c r="J192" s="51"/>
      <c r="K192" s="148"/>
    </row>
    <row r="193" spans="2:11" ht="21" x14ac:dyDescent="0.25">
      <c r="B193" s="17" t="s">
        <v>43</v>
      </c>
      <c r="C193" s="137">
        <v>0.17</v>
      </c>
      <c r="D193" s="51"/>
      <c r="E193" s="51"/>
      <c r="F193" s="51"/>
      <c r="G193" s="51"/>
      <c r="H193" s="51"/>
      <c r="I193" s="51"/>
      <c r="J193" s="51"/>
      <c r="K193" s="148"/>
    </row>
    <row r="194" spans="2:11" ht="21" x14ac:dyDescent="0.25">
      <c r="B194" s="18" t="s">
        <v>44</v>
      </c>
      <c r="C194" s="138">
        <v>0.1</v>
      </c>
      <c r="D194" s="51"/>
      <c r="E194" s="51"/>
      <c r="F194" s="51"/>
      <c r="G194" s="51"/>
      <c r="H194" s="51"/>
      <c r="I194" s="51"/>
      <c r="J194" s="51"/>
      <c r="K194" s="148"/>
    </row>
    <row r="195" spans="2:11" ht="21.75" thickBot="1" x14ac:dyDescent="0.3">
      <c r="B195" s="20" t="s">
        <v>45</v>
      </c>
      <c r="C195" s="139">
        <v>0.1</v>
      </c>
      <c r="D195" s="51"/>
      <c r="E195" s="51"/>
      <c r="F195" s="51"/>
      <c r="G195" s="51"/>
      <c r="H195" s="51"/>
      <c r="I195" s="51"/>
      <c r="J195" s="51"/>
      <c r="K195" s="148"/>
    </row>
    <row r="196" spans="2:11" x14ac:dyDescent="0.25">
      <c r="B196" s="215" t="s">
        <v>152</v>
      </c>
      <c r="C196" s="216"/>
      <c r="D196" s="51"/>
      <c r="E196" s="51"/>
      <c r="F196" s="51"/>
      <c r="G196" s="51"/>
      <c r="H196" s="51"/>
      <c r="I196" s="51"/>
      <c r="J196" s="51"/>
      <c r="K196" s="148"/>
    </row>
    <row r="197" spans="2:11" x14ac:dyDescent="0.25">
      <c r="B197" s="195"/>
      <c r="C197" s="183"/>
      <c r="D197" s="51"/>
      <c r="E197" s="51"/>
      <c r="F197" s="51"/>
      <c r="G197" s="51"/>
      <c r="H197" s="51"/>
      <c r="I197" s="51"/>
      <c r="J197" s="51"/>
      <c r="K197" s="148"/>
    </row>
    <row r="198" spans="2:11" ht="16.5" thickBot="1" x14ac:dyDescent="0.3">
      <c r="B198" s="155"/>
      <c r="C198" s="51"/>
      <c r="D198" s="51"/>
      <c r="E198" s="51"/>
      <c r="F198" s="51"/>
      <c r="G198" s="51"/>
      <c r="H198" s="51"/>
      <c r="I198" s="51"/>
      <c r="J198" s="51"/>
      <c r="K198" s="148"/>
    </row>
    <row r="199" spans="2:11" ht="21" x14ac:dyDescent="0.25">
      <c r="B199" s="184" t="s">
        <v>145</v>
      </c>
      <c r="C199" s="185"/>
      <c r="D199" s="186"/>
      <c r="E199" s="186"/>
      <c r="F199" s="186"/>
      <c r="G199" s="186"/>
      <c r="H199" s="186"/>
      <c r="I199" s="186"/>
      <c r="J199" s="186"/>
      <c r="K199" s="187"/>
    </row>
    <row r="200" spans="2:11" ht="45" customHeight="1" x14ac:dyDescent="0.35">
      <c r="B200" s="140" t="s">
        <v>40</v>
      </c>
      <c r="C200" s="217" t="s">
        <v>139</v>
      </c>
      <c r="D200" s="210"/>
      <c r="E200" s="210"/>
      <c r="F200" s="210"/>
      <c r="G200" s="210"/>
      <c r="H200" s="210"/>
      <c r="I200" s="210"/>
      <c r="J200" s="210"/>
      <c r="K200" s="211"/>
    </row>
    <row r="201" spans="2:11" ht="93.75" customHeight="1" x14ac:dyDescent="0.35">
      <c r="B201" s="140" t="s">
        <v>142</v>
      </c>
      <c r="C201" s="199" t="s">
        <v>143</v>
      </c>
      <c r="D201" s="210"/>
      <c r="E201" s="210"/>
      <c r="F201" s="210"/>
      <c r="G201" s="210"/>
      <c r="H201" s="210"/>
      <c r="I201" s="210"/>
      <c r="J201" s="210"/>
      <c r="K201" s="211"/>
    </row>
    <row r="202" spans="2:11" ht="32.25" customHeight="1" thickBot="1" x14ac:dyDescent="0.4">
      <c r="B202" s="141" t="s">
        <v>144</v>
      </c>
      <c r="C202" s="220" t="s">
        <v>140</v>
      </c>
      <c r="D202" s="213"/>
      <c r="E202" s="213"/>
      <c r="F202" s="213"/>
      <c r="G202" s="213"/>
      <c r="H202" s="213"/>
      <c r="I202" s="213"/>
      <c r="J202" s="213"/>
      <c r="K202" s="214"/>
    </row>
    <row r="203" spans="2:11" ht="32.25" customHeight="1" thickBot="1" x14ac:dyDescent="0.3">
      <c r="B203" s="221" t="s">
        <v>153</v>
      </c>
      <c r="C203" s="222"/>
      <c r="D203" s="197"/>
      <c r="E203" s="177"/>
      <c r="F203" s="177"/>
      <c r="G203" s="177"/>
      <c r="H203" s="177"/>
      <c r="I203" s="177"/>
      <c r="J203" s="177"/>
      <c r="K203" s="178"/>
    </row>
    <row r="207" spans="2:11" x14ac:dyDescent="0.25">
      <c r="B207" s="5"/>
    </row>
    <row r="208" spans="2:11" x14ac:dyDescent="0.25">
      <c r="B208" s="28"/>
    </row>
    <row r="214" spans="2:2" x14ac:dyDescent="0.25">
      <c r="B214" s="21"/>
    </row>
  </sheetData>
  <mergeCells count="74">
    <mergeCell ref="B57:E57"/>
    <mergeCell ref="B58:E58"/>
    <mergeCell ref="B66:E66"/>
    <mergeCell ref="B67:E67"/>
    <mergeCell ref="B63:E63"/>
    <mergeCell ref="B64:E64"/>
    <mergeCell ref="B62:F62"/>
    <mergeCell ref="B65:F65"/>
    <mergeCell ref="C53:F53"/>
    <mergeCell ref="B52:F52"/>
    <mergeCell ref="B54:E54"/>
    <mergeCell ref="B55:E55"/>
    <mergeCell ref="B56:E56"/>
    <mergeCell ref="B133:C133"/>
    <mergeCell ref="B168:K168"/>
    <mergeCell ref="B79:G79"/>
    <mergeCell ref="C19:K19"/>
    <mergeCell ref="C20:K20"/>
    <mergeCell ref="C21:K21"/>
    <mergeCell ref="C22:K22"/>
    <mergeCell ref="C23:K23"/>
    <mergeCell ref="C24:K24"/>
    <mergeCell ref="C25:K25"/>
    <mergeCell ref="C26:K26"/>
    <mergeCell ref="C27:K27"/>
    <mergeCell ref="C28:K28"/>
    <mergeCell ref="B59:E59"/>
    <mergeCell ref="B60:E60"/>
    <mergeCell ref="B61:E61"/>
    <mergeCell ref="C108:K108"/>
    <mergeCell ref="B107:K107"/>
    <mergeCell ref="B70:K70"/>
    <mergeCell ref="C71:K71"/>
    <mergeCell ref="C72:K72"/>
    <mergeCell ref="C73:K73"/>
    <mergeCell ref="C74:K74"/>
    <mergeCell ref="C75:K75"/>
    <mergeCell ref="C202:K202"/>
    <mergeCell ref="B203:D203"/>
    <mergeCell ref="B160:K160"/>
    <mergeCell ref="C161:K161"/>
    <mergeCell ref="C162:K162"/>
    <mergeCell ref="C163:K163"/>
    <mergeCell ref="C164:K164"/>
    <mergeCell ref="C165:K165"/>
    <mergeCell ref="B174:K174"/>
    <mergeCell ref="C175:K175"/>
    <mergeCell ref="C176:K176"/>
    <mergeCell ref="C177:K177"/>
    <mergeCell ref="C178:K178"/>
    <mergeCell ref="C179:K179"/>
    <mergeCell ref="C180:K180"/>
    <mergeCell ref="C181:K181"/>
    <mergeCell ref="B196:C197"/>
    <mergeCell ref="C201:K201"/>
    <mergeCell ref="C200:K200"/>
    <mergeCell ref="B199:K199"/>
    <mergeCell ref="B192:C192"/>
    <mergeCell ref="B183:F183"/>
    <mergeCell ref="B189:H189"/>
    <mergeCell ref="B186:K186"/>
    <mergeCell ref="B32:C32"/>
    <mergeCell ref="B2:K2"/>
    <mergeCell ref="B3:K10"/>
    <mergeCell ref="B11:K11"/>
    <mergeCell ref="C12:K12"/>
    <mergeCell ref="C13:K13"/>
    <mergeCell ref="C14:K14"/>
    <mergeCell ref="C15:K15"/>
    <mergeCell ref="B18:K18"/>
    <mergeCell ref="C187:K187"/>
    <mergeCell ref="C188:K188"/>
    <mergeCell ref="C182:K182"/>
    <mergeCell ref="C109:K109"/>
  </mergeCells>
  <hyperlinks>
    <hyperlink ref="C14" r:id="rId1"/>
    <hyperlink ref="C28" r:id="rId2"/>
    <hyperlink ref="C26" r:id="rId3"/>
    <hyperlink ref="C27" r:id="rId4"/>
  </hyperlinks>
  <pageMargins left="0.70866141732283472" right="0.70866141732283472" top="0.74803149606299213" bottom="0.74803149606299213" header="0.31496062992125984" footer="0.31496062992125984"/>
  <pageSetup paperSize="9" scale="25" orientation="portrait" r:id="rId5"/>
  <rowBreaks count="2" manualBreakCount="2">
    <brk id="85" max="10" man="1"/>
    <brk id="158" max="10"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5.3_Ekonomski_profil</vt:lpstr>
      <vt:lpstr>'5.3_Ekonomski_profil'!Print_Area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dule</dc:creator>
  <cp:lastModifiedBy>VEX</cp:lastModifiedBy>
  <cp:lastPrinted>2024-10-14T09:19:23Z</cp:lastPrinted>
  <dcterms:created xsi:type="dcterms:W3CDTF">2016-12-20T21:42:27Z</dcterms:created>
  <dcterms:modified xsi:type="dcterms:W3CDTF">2025-06-17T21:38:08Z</dcterms:modified>
</cp:coreProperties>
</file>